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7155" activeTab="0"/>
  </bookViews>
  <sheets>
    <sheet name="ACHIZITII DIRECTE" sheetId="1" r:id="rId1"/>
  </sheets>
  <definedNames>
    <definedName name="_xlnm._FilterDatabase" localSheetId="0" hidden="1">'ACHIZITII DIRECTE'!$A$4:$N$75</definedName>
  </definedNames>
  <calcPr fullCalcOnLoad="1"/>
</workbook>
</file>

<file path=xl/sharedStrings.xml><?xml version="1.0" encoding="utf-8"?>
<sst xmlns="http://schemas.openxmlformats.org/spreadsheetml/2006/main" count="933" uniqueCount="227">
  <si>
    <t>2360</t>
  </si>
  <si>
    <t>T.A.K.EDUCATION GRUP</t>
  </si>
  <si>
    <t>1245</t>
  </si>
  <si>
    <t>INNOVATE INFORMATIONAL TECHNOLOGY S.R.L.</t>
  </si>
  <si>
    <t>SERVICII ANALIZA DATE HOSPITAL NET</t>
  </si>
  <si>
    <t>72316000-3</t>
  </si>
  <si>
    <t>Nume furnizor</t>
  </si>
  <si>
    <t>Produs contract</t>
  </si>
  <si>
    <t>Cod CPV</t>
  </si>
  <si>
    <t>Val totala fara TVA</t>
  </si>
  <si>
    <t>Val totala cu TVA</t>
  </si>
  <si>
    <t>Sursa de finantare</t>
  </si>
  <si>
    <t>ArticolBugetar</t>
  </si>
  <si>
    <t>SERVICII MEDICALE SPITALICESTI (CS)</t>
  </si>
  <si>
    <t>20.01.09</t>
  </si>
  <si>
    <t>20.04.02</t>
  </si>
  <si>
    <t>2232</t>
  </si>
  <si>
    <t>AMED CODE COR</t>
  </si>
  <si>
    <t>20.01.02</t>
  </si>
  <si>
    <t>1686</t>
  </si>
  <si>
    <t>HARTIE IGIENICA</t>
  </si>
  <si>
    <t>33761000-2</t>
  </si>
  <si>
    <t>3010</t>
  </si>
  <si>
    <t>1951</t>
  </si>
  <si>
    <t>MULTIPRACTIC</t>
  </si>
  <si>
    <t>CURS FORMARE PROFESIONALA</t>
  </si>
  <si>
    <t>80530000-8</t>
  </si>
  <si>
    <t>20.13</t>
  </si>
  <si>
    <t>20.01.30</t>
  </si>
  <si>
    <t>1188</t>
  </si>
  <si>
    <t>LA FANTANA</t>
  </si>
  <si>
    <t>ABONAMENT PURIFICATOR APA</t>
  </si>
  <si>
    <t>51514110-2</t>
  </si>
  <si>
    <t>2610</t>
  </si>
  <si>
    <t>LIMAS GROUP</t>
  </si>
  <si>
    <t>KIT TESTARE HELIX, FORMAT DIN : TEST HELIX PCD 1.5 M SI 250 INDICATORI HELIX CU 4 GRADATII</t>
  </si>
  <si>
    <t>2343</t>
  </si>
  <si>
    <t>INDICATOR CHIMIC INTEGRATOR TIP 5 OXID DE ETILENA ETO STRIP</t>
  </si>
  <si>
    <t>3031</t>
  </si>
  <si>
    <t>3007</t>
  </si>
  <si>
    <t>PUNGI STERILIZARE AUTOADEZIVE 90 MM*250 MM, INDICATORI ABUR SI OXID ETILENIC</t>
  </si>
  <si>
    <t>3032</t>
  </si>
  <si>
    <t>ARMINCO BMC</t>
  </si>
  <si>
    <t>1451</t>
  </si>
  <si>
    <t>REVIZIE SI MENTENANTA APARAT AER CONDITIONAT TIP SPLIT</t>
  </si>
  <si>
    <t>50730000-1</t>
  </si>
  <si>
    <t>2358</t>
  </si>
  <si>
    <t>TIPOGRAFIA ANDRA</t>
  </si>
  <si>
    <t>REGISTRE TIPIZATE A4</t>
  </si>
  <si>
    <t>22458000-5</t>
  </si>
  <si>
    <t>2993</t>
  </si>
  <si>
    <t>3245</t>
  </si>
  <si>
    <t>3343</t>
  </si>
  <si>
    <t>3342</t>
  </si>
  <si>
    <t>1745</t>
  </si>
  <si>
    <t>2008</t>
  </si>
  <si>
    <t>IMPRIMATE TIPIZATE A3</t>
  </si>
  <si>
    <t>FOI AUTOCOPIATIVE A4</t>
  </si>
  <si>
    <t>IMPRIMATE TIPIZATE A4</t>
  </si>
  <si>
    <t>2342</t>
  </si>
  <si>
    <t>TZMO ROMANIA</t>
  </si>
  <si>
    <t>ROLA STERILIZARE PLATA 25CM x 200M</t>
  </si>
  <si>
    <t>33198200-6</t>
  </si>
  <si>
    <t>3009</t>
  </si>
  <si>
    <t>1764</t>
  </si>
  <si>
    <t>ROLA STERILIZARE PLATA 15CM x 200M</t>
  </si>
  <si>
    <t>AC RAD MEDICAL CONSULT&amp;SERVICE</t>
  </si>
  <si>
    <t>1406</t>
  </si>
  <si>
    <t>2341</t>
  </si>
  <si>
    <t>GLOBAL MANAGEMENT ARTE</t>
  </si>
  <si>
    <t>1965</t>
  </si>
  <si>
    <t>ZUM DIMENSE SRL</t>
  </si>
  <si>
    <t>AVIZIER MAGNETOPLAN</t>
  </si>
  <si>
    <t>31523100-9</t>
  </si>
  <si>
    <t>3008</t>
  </si>
  <si>
    <t>STERISACO</t>
  </si>
  <si>
    <t>BANDA INDICATOARE AUTOADEZIVA ABUR/ AUTOCLAV /CALDURA UMEDA PREMIUM</t>
  </si>
  <si>
    <t>INDICATOR CHIMIC INTEGRATOR STRIP AUTOADEZIV TIP 5 ABUR/AUTOCLAV PREMIUM REZISTOMETRU</t>
  </si>
  <si>
    <t>2310</t>
  </si>
  <si>
    <t>1762</t>
  </si>
  <si>
    <t>ROLA STERILIZARE PLATA 35CM x 200M</t>
  </si>
  <si>
    <t>TESTE BIOLOGICE (BACIL STEAROTHERMOPHILLUS) PENTRU AUTOCLAV (CALDURA UMEDA)</t>
  </si>
  <si>
    <t>BANDA INDICATOARE AUTOADEZIVA PENTRU VERIFICAREA STERILIZARII LA ABUR -BANDA AUTOCLAV</t>
  </si>
  <si>
    <t>TEST BOWIE DICK</t>
  </si>
  <si>
    <t>INDICATOR BIOLOGIC ABUR</t>
  </si>
  <si>
    <t>3100</t>
  </si>
  <si>
    <t>PCS PROFESIONAL CLEANING SERVICES</t>
  </si>
  <si>
    <t>PROSOP DE HARTIE</t>
  </si>
  <si>
    <t>2506</t>
  </si>
  <si>
    <t>2510</t>
  </si>
  <si>
    <t>HOSPICE CASA SPERANTEI</t>
  </si>
  <si>
    <t>1460</t>
  </si>
  <si>
    <t>2215</t>
  </si>
  <si>
    <t>SUPPLIER AKT</t>
  </si>
  <si>
    <t>HIPOCLORIT DE SODIU SOLUTIE 35 KG</t>
  </si>
  <si>
    <t>39831200-8</t>
  </si>
  <si>
    <t>2761</t>
  </si>
  <si>
    <t>HIPOCLORIT DE SODIU SOLUTIE 30 KG</t>
  </si>
  <si>
    <t>DETERGENT AQUOXIL</t>
  </si>
  <si>
    <t>DETERGENT DELTA MAGIC LICHT</t>
  </si>
  <si>
    <t>DETERGENT EURODET TEX CP</t>
  </si>
  <si>
    <t>FACTURA NR</t>
  </si>
  <si>
    <t xml:space="preserve">DATA </t>
  </si>
  <si>
    <t>VALOARE CU TVA</t>
  </si>
  <si>
    <t>666</t>
  </si>
  <si>
    <t>672</t>
  </si>
  <si>
    <t>6611</t>
  </si>
  <si>
    <t>11837</t>
  </si>
  <si>
    <t>11911</t>
  </si>
  <si>
    <t>11669</t>
  </si>
  <si>
    <t>1588</t>
  </si>
  <si>
    <t>1309</t>
  </si>
  <si>
    <t>02022086</t>
  </si>
  <si>
    <t>2022108</t>
  </si>
  <si>
    <t>2022119</t>
  </si>
  <si>
    <t>2022127</t>
  </si>
  <si>
    <t>2022129</t>
  </si>
  <si>
    <t>2022070</t>
  </si>
  <si>
    <t>02022077</t>
  </si>
  <si>
    <t xml:space="preserve">14764907 </t>
  </si>
  <si>
    <t>18323</t>
  </si>
  <si>
    <t>18521</t>
  </si>
  <si>
    <t>1242061</t>
  </si>
  <si>
    <t>30060839</t>
  </si>
  <si>
    <t>30061655</t>
  </si>
  <si>
    <t>30060031</t>
  </si>
  <si>
    <t>24638</t>
  </si>
  <si>
    <t>24492</t>
  </si>
  <si>
    <t>24636</t>
  </si>
  <si>
    <t>1800</t>
  </si>
  <si>
    <t>1614</t>
  </si>
  <si>
    <t>1472</t>
  </si>
  <si>
    <t>24640</t>
  </si>
  <si>
    <t>24637</t>
  </si>
  <si>
    <t>871</t>
  </si>
  <si>
    <t>5216</t>
  </si>
  <si>
    <t>7226</t>
  </si>
  <si>
    <t>1719694</t>
  </si>
  <si>
    <t>LIPSA FACTURA</t>
  </si>
  <si>
    <t xml:space="preserve">Nr contract/ comanda </t>
  </si>
  <si>
    <t>31.05.2022</t>
  </si>
  <si>
    <t>31.04.2022</t>
  </si>
  <si>
    <t>30.06.2022</t>
  </si>
  <si>
    <t>31.06.2022</t>
  </si>
  <si>
    <t>30.07.2022</t>
  </si>
  <si>
    <t>30.04.2022</t>
  </si>
  <si>
    <t>30.05.2022</t>
  </si>
  <si>
    <t>30.08.2022</t>
  </si>
  <si>
    <t>31.12.2022</t>
  </si>
  <si>
    <t xml:space="preserve">CENTRUL GENERAL DE ARHIVARE </t>
  </si>
  <si>
    <t>SERVICII DE ARHIVARE</t>
  </si>
  <si>
    <t>79995100-6</t>
  </si>
  <si>
    <t xml:space="preserve">Procedura aplicata </t>
  </si>
  <si>
    <t xml:space="preserve">achizitie directa </t>
  </si>
  <si>
    <t>CENTRALIZATOR ACHIZITII DIRECTE TRIM II 2022 peste 5000 Euro</t>
  </si>
  <si>
    <t>Status contract la 30.06.2022 (finalizat/ in executie)</t>
  </si>
  <si>
    <t>Valoare platita cu TVA</t>
  </si>
  <si>
    <t>Data efectuarii platii</t>
  </si>
  <si>
    <t>OP</t>
  </si>
  <si>
    <t>finalizat</t>
  </si>
  <si>
    <t xml:space="preserve">In executie </t>
  </si>
  <si>
    <t>2290</t>
  </si>
  <si>
    <t>1790</t>
  </si>
  <si>
    <t>2374</t>
  </si>
  <si>
    <t>2382</t>
  </si>
  <si>
    <t>1834</t>
  </si>
  <si>
    <t>2164</t>
  </si>
  <si>
    <t>1777</t>
  </si>
  <si>
    <t>2242</t>
  </si>
  <si>
    <t>2393</t>
  </si>
  <si>
    <t>1841</t>
  </si>
  <si>
    <t>2324</t>
  </si>
  <si>
    <t>2381</t>
  </si>
  <si>
    <t>1835</t>
  </si>
  <si>
    <t>pozitii dublate</t>
  </si>
  <si>
    <t>1963</t>
  </si>
  <si>
    <t>1845</t>
  </si>
  <si>
    <t>1867</t>
  </si>
  <si>
    <t>1933</t>
  </si>
  <si>
    <t>sunt 2 facturi din alte 2 contracte la Centrul de arhivare…</t>
  </si>
  <si>
    <t>nu este in sistem contractul 1044/04.05.2022</t>
  </si>
  <si>
    <t>???</t>
  </si>
  <si>
    <t>Data inceput contract.comanda</t>
  </si>
  <si>
    <t>05.05.2022</t>
  </si>
  <si>
    <t>09.06.2022</t>
  </si>
  <si>
    <t>11.04.2022</t>
  </si>
  <si>
    <t>15.06.2022</t>
  </si>
  <si>
    <t>18.05.2022</t>
  </si>
  <si>
    <t>01.04.2022</t>
  </si>
  <si>
    <t>12.05.2022</t>
  </si>
  <si>
    <t>22.06.2022</t>
  </si>
  <si>
    <t>29.06.2022</t>
  </si>
  <si>
    <t>13.04.2022</t>
  </si>
  <si>
    <t>28.04.2022</t>
  </si>
  <si>
    <t>26.04.2022</t>
  </si>
  <si>
    <t>19.04.2022</t>
  </si>
  <si>
    <t>29.04.2022</t>
  </si>
  <si>
    <t>26.05.2022</t>
  </si>
  <si>
    <t>11.05.2022</t>
  </si>
  <si>
    <t>14.04.2022</t>
  </si>
  <si>
    <t>10.06.2022</t>
  </si>
  <si>
    <t>24.05.2022</t>
  </si>
  <si>
    <t>21.04.2022</t>
  </si>
  <si>
    <t>17.05.2022</t>
  </si>
  <si>
    <t>04.05.2022</t>
  </si>
  <si>
    <t>09.05.2022</t>
  </si>
  <si>
    <t>16.06.2022</t>
  </si>
  <si>
    <t>20.05.2022</t>
  </si>
  <si>
    <t>21.06.2022</t>
  </si>
  <si>
    <t>08.04.2022</t>
  </si>
  <si>
    <t>23.06.2022</t>
  </si>
  <si>
    <t>13.07.2022</t>
  </si>
  <si>
    <t>20.04.2022</t>
  </si>
  <si>
    <t>03.05.2022</t>
  </si>
  <si>
    <t>07.06.2022</t>
  </si>
  <si>
    <t>07.07.2022</t>
  </si>
  <si>
    <t>14.06.2022</t>
  </si>
  <si>
    <t>02.06.2022</t>
  </si>
  <si>
    <t>27.06.2022</t>
  </si>
  <si>
    <t>25.05.2022</t>
  </si>
  <si>
    <t>28.06.2022</t>
  </si>
  <si>
    <t>16.05.2022</t>
  </si>
  <si>
    <t>06.06.2022</t>
  </si>
  <si>
    <t xml:space="preserve">Data sfarsit contract.comanda </t>
  </si>
  <si>
    <t>31.07.2022</t>
  </si>
  <si>
    <t>17.07.2022</t>
  </si>
  <si>
    <t>31.12.22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</si>
</sst>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mm/dd/yyyy;@"/>
    <numFmt numFmtId="170" formatCode="[$-409]dddd\,\ mmmm\ d\,\ yyyy"/>
    <numFmt numFmtId="171" formatCode="dd/mm/yy;@"/>
    <numFmt numFmtId="172" formatCode="dd/mm/yy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justify"/>
    </xf>
    <xf numFmtId="171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171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16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72" fontId="2" fillId="0" borderId="12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171" fontId="2" fillId="33" borderId="17" xfId="0" applyNumberFormat="1" applyFont="1" applyFill="1" applyBorder="1" applyAlignment="1">
      <alignment/>
    </xf>
    <xf numFmtId="171" fontId="2" fillId="33" borderId="17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168" fontId="2" fillId="33" borderId="17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12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0"/>
  <sheetViews>
    <sheetView tabSelected="1" zoomScalePageLayoutView="0" workbookViewId="0" topLeftCell="A52">
      <selection activeCell="G62" sqref="G62"/>
    </sheetView>
  </sheetViews>
  <sheetFormatPr defaultColWidth="9.140625" defaultRowHeight="12.75"/>
  <cols>
    <col min="1" max="1" width="8.00390625" style="1" customWidth="1"/>
    <col min="2" max="2" width="10.140625" style="1" bestFit="1" customWidth="1"/>
    <col min="3" max="3" width="10.421875" style="1" customWidth="1"/>
    <col min="4" max="4" width="35.57421875" style="1" customWidth="1"/>
    <col min="5" max="5" width="37.57421875" style="1" customWidth="1"/>
    <col min="6" max="6" width="13.7109375" style="1" customWidth="1"/>
    <col min="7" max="7" width="12.421875" style="1" customWidth="1"/>
    <col min="8" max="8" width="13.8515625" style="41" customWidth="1"/>
    <col min="9" max="9" width="13.140625" style="41" customWidth="1"/>
    <col min="10" max="10" width="8.57421875" style="1" customWidth="1"/>
    <col min="11" max="11" width="9.140625" style="1" customWidth="1"/>
    <col min="12" max="12" width="10.140625" style="1" customWidth="1"/>
    <col min="13" max="13" width="11.00390625" style="12" customWidth="1"/>
    <col min="14" max="14" width="13.140625" style="41" customWidth="1"/>
    <col min="15" max="15" width="9.140625" style="1" customWidth="1"/>
    <col min="16" max="16" width="9.57421875" style="41" bestFit="1" customWidth="1"/>
    <col min="17" max="16384" width="9.140625" style="1" customWidth="1"/>
  </cols>
  <sheetData>
    <row r="2" ht="12.75">
      <c r="F2" s="2" t="s">
        <v>154</v>
      </c>
    </row>
    <row r="3" ht="13.5" thickBot="1"/>
    <row r="4" spans="1:18" s="3" customFormat="1" ht="76.5">
      <c r="A4" s="20" t="s">
        <v>139</v>
      </c>
      <c r="B4" s="21" t="s">
        <v>182</v>
      </c>
      <c r="C4" s="21" t="s">
        <v>223</v>
      </c>
      <c r="D4" s="21" t="s">
        <v>6</v>
      </c>
      <c r="E4" s="21" t="s">
        <v>7</v>
      </c>
      <c r="F4" s="21" t="s">
        <v>8</v>
      </c>
      <c r="G4" s="21" t="s">
        <v>152</v>
      </c>
      <c r="H4" s="42" t="s">
        <v>9</v>
      </c>
      <c r="I4" s="42" t="s">
        <v>10</v>
      </c>
      <c r="J4" s="21" t="s">
        <v>11</v>
      </c>
      <c r="K4" s="21" t="s">
        <v>12</v>
      </c>
      <c r="L4" s="22" t="s">
        <v>101</v>
      </c>
      <c r="M4" s="23" t="s">
        <v>102</v>
      </c>
      <c r="N4" s="46" t="s">
        <v>103</v>
      </c>
      <c r="O4" s="24" t="s">
        <v>155</v>
      </c>
      <c r="P4" s="47" t="s">
        <v>156</v>
      </c>
      <c r="Q4" s="25" t="s">
        <v>157</v>
      </c>
      <c r="R4" s="26" t="s">
        <v>158</v>
      </c>
    </row>
    <row r="5" spans="1:18" ht="12.75">
      <c r="A5" s="27" t="s">
        <v>16</v>
      </c>
      <c r="B5" s="10" t="s">
        <v>183</v>
      </c>
      <c r="C5" s="10" t="s">
        <v>140</v>
      </c>
      <c r="D5" s="4" t="s">
        <v>17</v>
      </c>
      <c r="E5" s="4" t="s">
        <v>20</v>
      </c>
      <c r="F5" s="4" t="s">
        <v>21</v>
      </c>
      <c r="G5" s="5" t="s">
        <v>153</v>
      </c>
      <c r="H5" s="43">
        <v>1100</v>
      </c>
      <c r="I5" s="43">
        <v>1309</v>
      </c>
      <c r="J5" s="4" t="s">
        <v>13</v>
      </c>
      <c r="K5" s="4" t="s">
        <v>18</v>
      </c>
      <c r="L5" s="4" t="s">
        <v>104</v>
      </c>
      <c r="M5" s="13" t="s">
        <v>205</v>
      </c>
      <c r="N5" s="43">
        <v>1309</v>
      </c>
      <c r="O5" s="11" t="s">
        <v>159</v>
      </c>
      <c r="P5" s="43">
        <f aca="true" t="shared" si="0" ref="P5:P11">N5</f>
        <v>1309</v>
      </c>
      <c r="Q5" s="39" t="s">
        <v>218</v>
      </c>
      <c r="R5" s="40" t="s">
        <v>161</v>
      </c>
    </row>
    <row r="6" spans="1:18" ht="12.75">
      <c r="A6" s="27" t="s">
        <v>22</v>
      </c>
      <c r="B6" s="10" t="s">
        <v>184</v>
      </c>
      <c r="C6" s="10" t="s">
        <v>143</v>
      </c>
      <c r="D6" s="4" t="s">
        <v>17</v>
      </c>
      <c r="E6" s="6" t="s">
        <v>20</v>
      </c>
      <c r="F6" s="4" t="s">
        <v>21</v>
      </c>
      <c r="G6" s="5" t="s">
        <v>153</v>
      </c>
      <c r="H6" s="43">
        <v>2750</v>
      </c>
      <c r="I6" s="43">
        <v>3272.5</v>
      </c>
      <c r="J6" s="4" t="s">
        <v>13</v>
      </c>
      <c r="K6" s="4" t="s">
        <v>18</v>
      </c>
      <c r="L6" s="4" t="s">
        <v>105</v>
      </c>
      <c r="M6" s="13" t="s">
        <v>200</v>
      </c>
      <c r="N6" s="43">
        <v>3272.5</v>
      </c>
      <c r="O6" s="11" t="s">
        <v>159</v>
      </c>
      <c r="P6" s="43"/>
      <c r="Q6" s="39"/>
      <c r="R6" s="40"/>
    </row>
    <row r="7" spans="1:18" ht="12.75">
      <c r="A7" s="27" t="s">
        <v>19</v>
      </c>
      <c r="B7" s="10" t="s">
        <v>185</v>
      </c>
      <c r="C7" s="10" t="s">
        <v>141</v>
      </c>
      <c r="D7" s="4" t="s">
        <v>17</v>
      </c>
      <c r="E7" s="6" t="s">
        <v>20</v>
      </c>
      <c r="F7" s="4" t="s">
        <v>21</v>
      </c>
      <c r="G7" s="5" t="s">
        <v>153</v>
      </c>
      <c r="H7" s="43">
        <v>1100</v>
      </c>
      <c r="I7" s="43">
        <v>1309</v>
      </c>
      <c r="J7" s="4" t="s">
        <v>13</v>
      </c>
      <c r="K7" s="4" t="s">
        <v>18</v>
      </c>
      <c r="L7" s="4" t="s">
        <v>106</v>
      </c>
      <c r="M7" s="13" t="s">
        <v>199</v>
      </c>
      <c r="N7" s="43">
        <v>1309</v>
      </c>
      <c r="O7" s="11" t="s">
        <v>159</v>
      </c>
      <c r="P7" s="43">
        <f t="shared" si="0"/>
        <v>1309</v>
      </c>
      <c r="Q7" s="39" t="s">
        <v>219</v>
      </c>
      <c r="R7" s="40" t="s">
        <v>162</v>
      </c>
    </row>
    <row r="8" spans="1:18" ht="12.75">
      <c r="A8" s="27" t="s">
        <v>85</v>
      </c>
      <c r="B8" s="10" t="s">
        <v>186</v>
      </c>
      <c r="C8" s="10" t="s">
        <v>142</v>
      </c>
      <c r="D8" s="4" t="s">
        <v>86</v>
      </c>
      <c r="E8" s="6" t="s">
        <v>87</v>
      </c>
      <c r="F8" s="4" t="s">
        <v>21</v>
      </c>
      <c r="G8" s="5" t="s">
        <v>153</v>
      </c>
      <c r="H8" s="43">
        <v>17000</v>
      </c>
      <c r="I8" s="43">
        <v>20230</v>
      </c>
      <c r="J8" s="4" t="s">
        <v>13</v>
      </c>
      <c r="K8" s="4" t="s">
        <v>18</v>
      </c>
      <c r="L8" s="4" t="s">
        <v>110</v>
      </c>
      <c r="M8" s="13" t="s">
        <v>206</v>
      </c>
      <c r="N8" s="43">
        <v>20230</v>
      </c>
      <c r="O8" s="11" t="s">
        <v>159</v>
      </c>
      <c r="P8" s="43"/>
      <c r="Q8" s="39"/>
      <c r="R8" s="40"/>
    </row>
    <row r="9" spans="1:18" ht="12.75">
      <c r="A9" s="27" t="s">
        <v>88</v>
      </c>
      <c r="B9" s="10" t="s">
        <v>187</v>
      </c>
      <c r="C9" s="10" t="s">
        <v>140</v>
      </c>
      <c r="D9" s="4" t="s">
        <v>86</v>
      </c>
      <c r="E9" s="6" t="s">
        <v>87</v>
      </c>
      <c r="F9" s="4" t="s">
        <v>21</v>
      </c>
      <c r="G9" s="5" t="s">
        <v>153</v>
      </c>
      <c r="H9" s="43">
        <v>7850</v>
      </c>
      <c r="I9" s="43">
        <v>9341.5</v>
      </c>
      <c r="J9" s="4" t="s">
        <v>13</v>
      </c>
      <c r="K9" s="4" t="s">
        <v>18</v>
      </c>
      <c r="L9" s="4" t="s">
        <v>111</v>
      </c>
      <c r="M9" s="13" t="s">
        <v>207</v>
      </c>
      <c r="N9" s="43">
        <v>9341.5</v>
      </c>
      <c r="O9" s="11" t="s">
        <v>159</v>
      </c>
      <c r="P9" s="43">
        <f t="shared" si="0"/>
        <v>9341.5</v>
      </c>
      <c r="Q9" s="39" t="s">
        <v>220</v>
      </c>
      <c r="R9" s="40" t="s">
        <v>163</v>
      </c>
    </row>
    <row r="10" spans="1:18" ht="12.75">
      <c r="A10" s="27" t="s">
        <v>92</v>
      </c>
      <c r="B10" s="10" t="s">
        <v>183</v>
      </c>
      <c r="C10" s="10" t="s">
        <v>140</v>
      </c>
      <c r="D10" s="4" t="s">
        <v>93</v>
      </c>
      <c r="E10" s="6" t="s">
        <v>94</v>
      </c>
      <c r="F10" s="4" t="s">
        <v>95</v>
      </c>
      <c r="G10" s="5" t="s">
        <v>153</v>
      </c>
      <c r="H10" s="43">
        <v>1941.3</v>
      </c>
      <c r="I10" s="43">
        <v>2310.15</v>
      </c>
      <c r="J10" s="4" t="s">
        <v>13</v>
      </c>
      <c r="K10" s="4" t="s">
        <v>18</v>
      </c>
      <c r="L10" s="4" t="s">
        <v>107</v>
      </c>
      <c r="M10" s="13" t="s">
        <v>201</v>
      </c>
      <c r="N10" s="43">
        <v>2310.15</v>
      </c>
      <c r="O10" s="11" t="s">
        <v>159</v>
      </c>
      <c r="P10" s="43">
        <f t="shared" si="0"/>
        <v>2310.15</v>
      </c>
      <c r="Q10" s="39" t="s">
        <v>220</v>
      </c>
      <c r="R10" s="40" t="s">
        <v>164</v>
      </c>
    </row>
    <row r="11" spans="1:18" ht="12.75">
      <c r="A11" s="27" t="s">
        <v>96</v>
      </c>
      <c r="B11" s="10" t="s">
        <v>140</v>
      </c>
      <c r="C11" s="10" t="s">
        <v>143</v>
      </c>
      <c r="D11" s="4" t="s">
        <v>93</v>
      </c>
      <c r="E11" s="6" t="s">
        <v>94</v>
      </c>
      <c r="F11" s="4" t="s">
        <v>95</v>
      </c>
      <c r="G11" s="5" t="s">
        <v>153</v>
      </c>
      <c r="H11" s="43">
        <v>2372.7</v>
      </c>
      <c r="I11" s="43">
        <v>2823.51</v>
      </c>
      <c r="J11" s="4" t="s">
        <v>13</v>
      </c>
      <c r="K11" s="4" t="s">
        <v>18</v>
      </c>
      <c r="L11" s="4" t="s">
        <v>108</v>
      </c>
      <c r="M11" s="13" t="s">
        <v>208</v>
      </c>
      <c r="N11" s="43">
        <v>2823.51</v>
      </c>
      <c r="O11" s="11" t="s">
        <v>159</v>
      </c>
      <c r="P11" s="43"/>
      <c r="Q11" s="39"/>
      <c r="R11" s="40"/>
    </row>
    <row r="12" spans="1:18" ht="12.75">
      <c r="A12" s="27" t="s">
        <v>91</v>
      </c>
      <c r="B12" s="10" t="s">
        <v>188</v>
      </c>
      <c r="C12" s="10" t="s">
        <v>141</v>
      </c>
      <c r="D12" s="4" t="s">
        <v>93</v>
      </c>
      <c r="E12" s="6" t="s">
        <v>97</v>
      </c>
      <c r="F12" s="4" t="s">
        <v>95</v>
      </c>
      <c r="G12" s="5" t="s">
        <v>153</v>
      </c>
      <c r="H12" s="43">
        <v>1109.22</v>
      </c>
      <c r="I12" s="43">
        <v>1319.97</v>
      </c>
      <c r="J12" s="4" t="s">
        <v>13</v>
      </c>
      <c r="K12" s="4" t="s">
        <v>18</v>
      </c>
      <c r="L12" s="4" t="s">
        <v>109</v>
      </c>
      <c r="M12" s="13" t="s">
        <v>209</v>
      </c>
      <c r="N12" s="43">
        <v>1319.97</v>
      </c>
      <c r="O12" s="11" t="s">
        <v>159</v>
      </c>
      <c r="P12" s="43">
        <f aca="true" t="shared" si="1" ref="P12:P20">N12</f>
        <v>1319.97</v>
      </c>
      <c r="Q12" s="39" t="s">
        <v>219</v>
      </c>
      <c r="R12" s="40" t="s">
        <v>165</v>
      </c>
    </row>
    <row r="13" spans="1:18" ht="12.75">
      <c r="A13" s="27" t="s">
        <v>92</v>
      </c>
      <c r="B13" s="10" t="s">
        <v>183</v>
      </c>
      <c r="C13" s="10" t="s">
        <v>140</v>
      </c>
      <c r="D13" s="4" t="s">
        <v>93</v>
      </c>
      <c r="E13" s="6" t="s">
        <v>98</v>
      </c>
      <c r="F13" s="4" t="s">
        <v>95</v>
      </c>
      <c r="G13" s="5" t="s">
        <v>153</v>
      </c>
      <c r="H13" s="43">
        <v>4174.02</v>
      </c>
      <c r="I13" s="43">
        <v>4967.08</v>
      </c>
      <c r="J13" s="4" t="s">
        <v>13</v>
      </c>
      <c r="K13" s="4" t="s">
        <v>18</v>
      </c>
      <c r="L13" s="4" t="s">
        <v>107</v>
      </c>
      <c r="M13" s="13" t="s">
        <v>201</v>
      </c>
      <c r="N13" s="43">
        <v>4967.08</v>
      </c>
      <c r="O13" s="11" t="s">
        <v>159</v>
      </c>
      <c r="P13" s="43">
        <f t="shared" si="1"/>
        <v>4967.08</v>
      </c>
      <c r="Q13" s="39" t="s">
        <v>220</v>
      </c>
      <c r="R13" s="40" t="s">
        <v>164</v>
      </c>
    </row>
    <row r="14" spans="1:18" ht="12.75">
      <c r="A14" s="27" t="s">
        <v>91</v>
      </c>
      <c r="B14" s="10" t="s">
        <v>188</v>
      </c>
      <c r="C14" s="10" t="s">
        <v>141</v>
      </c>
      <c r="D14" s="4" t="s">
        <v>93</v>
      </c>
      <c r="E14" s="6" t="s">
        <v>98</v>
      </c>
      <c r="F14" s="4" t="s">
        <v>95</v>
      </c>
      <c r="G14" s="5" t="s">
        <v>153</v>
      </c>
      <c r="H14" s="43">
        <v>4174.02</v>
      </c>
      <c r="I14" s="43">
        <v>4967.08</v>
      </c>
      <c r="J14" s="4" t="s">
        <v>13</v>
      </c>
      <c r="K14" s="4" t="s">
        <v>18</v>
      </c>
      <c r="L14" s="4" t="s">
        <v>109</v>
      </c>
      <c r="M14" s="13" t="s">
        <v>209</v>
      </c>
      <c r="N14" s="43">
        <v>4967.08</v>
      </c>
      <c r="O14" s="11" t="s">
        <v>159</v>
      </c>
      <c r="P14" s="43">
        <f t="shared" si="1"/>
        <v>4967.08</v>
      </c>
      <c r="Q14" s="39" t="s">
        <v>219</v>
      </c>
      <c r="R14" s="40" t="s">
        <v>165</v>
      </c>
    </row>
    <row r="15" spans="1:18" ht="12.75">
      <c r="A15" s="27" t="s">
        <v>96</v>
      </c>
      <c r="B15" s="10" t="s">
        <v>140</v>
      </c>
      <c r="C15" s="10" t="s">
        <v>142</v>
      </c>
      <c r="D15" s="4" t="s">
        <v>93</v>
      </c>
      <c r="E15" s="6" t="s">
        <v>98</v>
      </c>
      <c r="F15" s="4" t="s">
        <v>95</v>
      </c>
      <c r="G15" s="5" t="s">
        <v>153</v>
      </c>
      <c r="H15" s="43">
        <v>4637.8</v>
      </c>
      <c r="I15" s="43">
        <v>5518.98</v>
      </c>
      <c r="J15" s="4" t="s">
        <v>13</v>
      </c>
      <c r="K15" s="4" t="s">
        <v>18</v>
      </c>
      <c r="L15" s="4" t="s">
        <v>108</v>
      </c>
      <c r="M15" s="13" t="s">
        <v>208</v>
      </c>
      <c r="N15" s="43">
        <v>4967.08</v>
      </c>
      <c r="O15" s="11" t="s">
        <v>159</v>
      </c>
      <c r="P15" s="43"/>
      <c r="Q15" s="39"/>
      <c r="R15" s="40"/>
    </row>
    <row r="16" spans="1:18" ht="12.75">
      <c r="A16" s="27" t="s">
        <v>96</v>
      </c>
      <c r="B16" s="10" t="s">
        <v>140</v>
      </c>
      <c r="C16" s="10" t="s">
        <v>142</v>
      </c>
      <c r="D16" s="4" t="s">
        <v>93</v>
      </c>
      <c r="E16" s="6" t="s">
        <v>99</v>
      </c>
      <c r="F16" s="4" t="s">
        <v>95</v>
      </c>
      <c r="G16" s="5" t="s">
        <v>153</v>
      </c>
      <c r="H16" s="43">
        <v>2276.4</v>
      </c>
      <c r="I16" s="43">
        <v>2708.92</v>
      </c>
      <c r="J16" s="4" t="s">
        <v>13</v>
      </c>
      <c r="K16" s="4" t="s">
        <v>18</v>
      </c>
      <c r="L16" s="4" t="s">
        <v>108</v>
      </c>
      <c r="M16" s="13" t="s">
        <v>208</v>
      </c>
      <c r="N16" s="43">
        <v>2708.92</v>
      </c>
      <c r="O16" s="11" t="s">
        <v>159</v>
      </c>
      <c r="P16" s="43"/>
      <c r="Q16" s="39"/>
      <c r="R16" s="40"/>
    </row>
    <row r="17" spans="1:18" ht="12.75">
      <c r="A17" s="27" t="s">
        <v>91</v>
      </c>
      <c r="B17" s="10" t="s">
        <v>188</v>
      </c>
      <c r="C17" s="10" t="s">
        <v>141</v>
      </c>
      <c r="D17" s="4" t="s">
        <v>93</v>
      </c>
      <c r="E17" s="6" t="s">
        <v>99</v>
      </c>
      <c r="F17" s="4" t="s">
        <v>95</v>
      </c>
      <c r="G17" s="5" t="s">
        <v>153</v>
      </c>
      <c r="H17" s="43">
        <v>2276.4</v>
      </c>
      <c r="I17" s="43">
        <v>2708.92</v>
      </c>
      <c r="J17" s="4" t="s">
        <v>13</v>
      </c>
      <c r="K17" s="4" t="s">
        <v>18</v>
      </c>
      <c r="L17" s="4" t="s">
        <v>109</v>
      </c>
      <c r="M17" s="13" t="s">
        <v>209</v>
      </c>
      <c r="N17" s="43">
        <v>2708.92</v>
      </c>
      <c r="O17" s="11" t="s">
        <v>159</v>
      </c>
      <c r="P17" s="43">
        <f t="shared" si="1"/>
        <v>2708.92</v>
      </c>
      <c r="Q17" s="39" t="s">
        <v>219</v>
      </c>
      <c r="R17" s="40" t="s">
        <v>165</v>
      </c>
    </row>
    <row r="18" spans="1:18" ht="12.75">
      <c r="A18" s="27" t="s">
        <v>92</v>
      </c>
      <c r="B18" s="10" t="s">
        <v>183</v>
      </c>
      <c r="C18" s="10" t="s">
        <v>141</v>
      </c>
      <c r="D18" s="4" t="s">
        <v>93</v>
      </c>
      <c r="E18" s="6" t="s">
        <v>99</v>
      </c>
      <c r="F18" s="4" t="s">
        <v>95</v>
      </c>
      <c r="G18" s="5" t="s">
        <v>153</v>
      </c>
      <c r="H18" s="43">
        <v>2276.4</v>
      </c>
      <c r="I18" s="43">
        <v>2708.92</v>
      </c>
      <c r="J18" s="4" t="s">
        <v>13</v>
      </c>
      <c r="K18" s="4" t="s">
        <v>18</v>
      </c>
      <c r="L18" s="4" t="s">
        <v>107</v>
      </c>
      <c r="M18" s="13" t="s">
        <v>201</v>
      </c>
      <c r="N18" s="43">
        <v>2708.92</v>
      </c>
      <c r="O18" s="11" t="s">
        <v>159</v>
      </c>
      <c r="P18" s="43">
        <f t="shared" si="1"/>
        <v>2708.92</v>
      </c>
      <c r="Q18" s="39" t="s">
        <v>220</v>
      </c>
      <c r="R18" s="40" t="s">
        <v>164</v>
      </c>
    </row>
    <row r="19" spans="1:18" ht="12.75">
      <c r="A19" s="27" t="s">
        <v>92</v>
      </c>
      <c r="B19" s="10" t="s">
        <v>183</v>
      </c>
      <c r="C19" s="10" t="s">
        <v>140</v>
      </c>
      <c r="D19" s="4" t="s">
        <v>93</v>
      </c>
      <c r="E19" s="6" t="s">
        <v>100</v>
      </c>
      <c r="F19" s="4" t="s">
        <v>95</v>
      </c>
      <c r="G19" s="5" t="s">
        <v>153</v>
      </c>
      <c r="H19" s="43">
        <v>1297.8</v>
      </c>
      <c r="I19" s="43">
        <v>1544.38</v>
      </c>
      <c r="J19" s="4" t="s">
        <v>13</v>
      </c>
      <c r="K19" s="4" t="s">
        <v>18</v>
      </c>
      <c r="L19" s="4" t="s">
        <v>107</v>
      </c>
      <c r="M19" s="13" t="s">
        <v>201</v>
      </c>
      <c r="N19" s="43">
        <v>1544.38</v>
      </c>
      <c r="O19" s="11" t="s">
        <v>159</v>
      </c>
      <c r="P19" s="43">
        <f t="shared" si="1"/>
        <v>1544.38</v>
      </c>
      <c r="Q19" s="39" t="s">
        <v>220</v>
      </c>
      <c r="R19" s="40" t="s">
        <v>164</v>
      </c>
    </row>
    <row r="20" spans="1:18" ht="12.75">
      <c r="A20" s="27" t="s">
        <v>91</v>
      </c>
      <c r="B20" s="10" t="s">
        <v>188</v>
      </c>
      <c r="C20" s="10" t="s">
        <v>141</v>
      </c>
      <c r="D20" s="4" t="s">
        <v>93</v>
      </c>
      <c r="E20" s="6" t="s">
        <v>100</v>
      </c>
      <c r="F20" s="4" t="s">
        <v>95</v>
      </c>
      <c r="G20" s="5" t="s">
        <v>153</v>
      </c>
      <c r="H20" s="43">
        <v>1297.8</v>
      </c>
      <c r="I20" s="43">
        <v>1544.38</v>
      </c>
      <c r="J20" s="4" t="s">
        <v>13</v>
      </c>
      <c r="K20" s="4" t="s">
        <v>18</v>
      </c>
      <c r="L20" s="4" t="s">
        <v>109</v>
      </c>
      <c r="M20" s="13" t="s">
        <v>209</v>
      </c>
      <c r="N20" s="43">
        <v>1544.38</v>
      </c>
      <c r="O20" s="11" t="s">
        <v>159</v>
      </c>
      <c r="P20" s="43">
        <f t="shared" si="1"/>
        <v>1544.38</v>
      </c>
      <c r="Q20" s="39" t="s">
        <v>219</v>
      </c>
      <c r="R20" s="40" t="s">
        <v>165</v>
      </c>
    </row>
    <row r="21" spans="1:18" ht="12.75">
      <c r="A21" s="27" t="s">
        <v>96</v>
      </c>
      <c r="B21" s="10" t="s">
        <v>140</v>
      </c>
      <c r="C21" s="10" t="s">
        <v>142</v>
      </c>
      <c r="D21" s="4" t="s">
        <v>93</v>
      </c>
      <c r="E21" s="6" t="s">
        <v>100</v>
      </c>
      <c r="F21" s="4" t="s">
        <v>95</v>
      </c>
      <c r="G21" s="5" t="s">
        <v>153</v>
      </c>
      <c r="H21" s="43">
        <v>1442</v>
      </c>
      <c r="I21" s="43">
        <v>1715.98</v>
      </c>
      <c r="J21" s="4" t="s">
        <v>13</v>
      </c>
      <c r="K21" s="4" t="s">
        <v>18</v>
      </c>
      <c r="L21" s="4" t="s">
        <v>108</v>
      </c>
      <c r="M21" s="13" t="s">
        <v>208</v>
      </c>
      <c r="N21" s="43">
        <v>1715.98</v>
      </c>
      <c r="O21" s="11" t="s">
        <v>159</v>
      </c>
      <c r="P21" s="43"/>
      <c r="Q21" s="39"/>
      <c r="R21" s="40"/>
    </row>
    <row r="22" spans="1:18" ht="12.75">
      <c r="A22" s="27" t="s">
        <v>85</v>
      </c>
      <c r="B22" s="10" t="s">
        <v>186</v>
      </c>
      <c r="C22" s="10" t="s">
        <v>142</v>
      </c>
      <c r="D22" s="4" t="s">
        <v>86</v>
      </c>
      <c r="E22" s="6" t="s">
        <v>87</v>
      </c>
      <c r="F22" s="4" t="s">
        <v>21</v>
      </c>
      <c r="G22" s="5" t="s">
        <v>153</v>
      </c>
      <c r="H22" s="43">
        <v>17000</v>
      </c>
      <c r="I22" s="43">
        <v>20230</v>
      </c>
      <c r="J22" s="4" t="s">
        <v>13</v>
      </c>
      <c r="K22" s="4" t="s">
        <v>18</v>
      </c>
      <c r="L22" s="4" t="s">
        <v>110</v>
      </c>
      <c r="M22" s="13" t="s">
        <v>206</v>
      </c>
      <c r="N22" s="43">
        <v>20230</v>
      </c>
      <c r="O22" s="11" t="s">
        <v>159</v>
      </c>
      <c r="P22" s="43"/>
      <c r="Q22" s="39"/>
      <c r="R22" s="40"/>
    </row>
    <row r="23" spans="1:18" ht="12.75">
      <c r="A23" s="27" t="s">
        <v>88</v>
      </c>
      <c r="B23" s="10" t="s">
        <v>187</v>
      </c>
      <c r="C23" s="10" t="s">
        <v>140</v>
      </c>
      <c r="D23" s="4" t="s">
        <v>86</v>
      </c>
      <c r="E23" s="6" t="s">
        <v>87</v>
      </c>
      <c r="F23" s="4" t="s">
        <v>21</v>
      </c>
      <c r="G23" s="5" t="s">
        <v>153</v>
      </c>
      <c r="H23" s="43">
        <v>7850</v>
      </c>
      <c r="I23" s="43">
        <v>9341.5</v>
      </c>
      <c r="J23" s="4" t="s">
        <v>13</v>
      </c>
      <c r="K23" s="4" t="s">
        <v>18</v>
      </c>
      <c r="L23" s="4" t="s">
        <v>111</v>
      </c>
      <c r="M23" s="13" t="s">
        <v>207</v>
      </c>
      <c r="N23" s="43">
        <v>9341.5</v>
      </c>
      <c r="O23" s="11" t="s">
        <v>159</v>
      </c>
      <c r="P23" s="43">
        <f aca="true" t="shared" si="2" ref="P21:P26">N23</f>
        <v>9341.5</v>
      </c>
      <c r="Q23" s="39" t="s">
        <v>220</v>
      </c>
      <c r="R23" s="40" t="s">
        <v>163</v>
      </c>
    </row>
    <row r="24" spans="1:18" ht="12.75">
      <c r="A24" s="27" t="s">
        <v>46</v>
      </c>
      <c r="B24" s="10" t="s">
        <v>189</v>
      </c>
      <c r="C24" s="10" t="s">
        <v>140</v>
      </c>
      <c r="D24" s="4" t="s">
        <v>47</v>
      </c>
      <c r="E24" s="6" t="s">
        <v>48</v>
      </c>
      <c r="F24" s="4" t="s">
        <v>49</v>
      </c>
      <c r="G24" s="5" t="s">
        <v>153</v>
      </c>
      <c r="H24" s="43">
        <v>1255.5</v>
      </c>
      <c r="I24" s="43">
        <v>1494.05</v>
      </c>
      <c r="J24" s="4" t="s">
        <v>13</v>
      </c>
      <c r="K24" s="4" t="s">
        <v>14</v>
      </c>
      <c r="L24" s="4" t="s">
        <v>112</v>
      </c>
      <c r="M24" s="13" t="s">
        <v>203</v>
      </c>
      <c r="N24" s="43">
        <v>1494.05</v>
      </c>
      <c r="O24" s="11" t="s">
        <v>159</v>
      </c>
      <c r="P24" s="43">
        <f t="shared" si="2"/>
        <v>1494.05</v>
      </c>
      <c r="Q24" s="39" t="s">
        <v>186</v>
      </c>
      <c r="R24" s="40" t="s">
        <v>166</v>
      </c>
    </row>
    <row r="25" spans="1:18" ht="12.75">
      <c r="A25" s="27" t="s">
        <v>50</v>
      </c>
      <c r="B25" s="10" t="s">
        <v>184</v>
      </c>
      <c r="C25" s="10" t="s">
        <v>142</v>
      </c>
      <c r="D25" s="4" t="s">
        <v>47</v>
      </c>
      <c r="E25" s="6" t="s">
        <v>48</v>
      </c>
      <c r="F25" s="4" t="s">
        <v>49</v>
      </c>
      <c r="G25" s="5" t="s">
        <v>153</v>
      </c>
      <c r="H25" s="43">
        <v>787.5</v>
      </c>
      <c r="I25" s="43">
        <v>937.13</v>
      </c>
      <c r="J25" s="4" t="s">
        <v>13</v>
      </c>
      <c r="K25" s="4" t="s">
        <v>14</v>
      </c>
      <c r="L25" s="4" t="s">
        <v>113</v>
      </c>
      <c r="M25" s="13" t="s">
        <v>200</v>
      </c>
      <c r="N25" s="43">
        <v>937.13</v>
      </c>
      <c r="O25" s="11" t="s">
        <v>159</v>
      </c>
      <c r="P25" s="43"/>
      <c r="Q25" s="39"/>
      <c r="R25" s="40"/>
    </row>
    <row r="26" spans="1:18" ht="12.75">
      <c r="A26" s="27" t="s">
        <v>51</v>
      </c>
      <c r="B26" s="10" t="s">
        <v>190</v>
      </c>
      <c r="C26" s="10" t="s">
        <v>142</v>
      </c>
      <c r="D26" s="4" t="s">
        <v>47</v>
      </c>
      <c r="E26" s="6" t="s">
        <v>48</v>
      </c>
      <c r="F26" s="4" t="s">
        <v>49</v>
      </c>
      <c r="G26" s="5" t="s">
        <v>153</v>
      </c>
      <c r="H26" s="43">
        <v>18</v>
      </c>
      <c r="I26" s="43">
        <v>21.42</v>
      </c>
      <c r="J26" s="4" t="s">
        <v>13</v>
      </c>
      <c r="K26" s="4" t="s">
        <v>14</v>
      </c>
      <c r="L26" s="4" t="s">
        <v>114</v>
      </c>
      <c r="M26" s="13" t="s">
        <v>210</v>
      </c>
      <c r="N26" s="43">
        <v>21.42</v>
      </c>
      <c r="O26" s="11" t="s">
        <v>159</v>
      </c>
      <c r="P26" s="43"/>
      <c r="Q26" s="39"/>
      <c r="R26" s="40"/>
    </row>
    <row r="27" spans="1:18" ht="12.75">
      <c r="A27" s="27" t="s">
        <v>52</v>
      </c>
      <c r="B27" s="10" t="s">
        <v>191</v>
      </c>
      <c r="C27" s="10" t="s">
        <v>144</v>
      </c>
      <c r="D27" s="4" t="s">
        <v>47</v>
      </c>
      <c r="E27" s="6" t="s">
        <v>48</v>
      </c>
      <c r="F27" s="4" t="s">
        <v>49</v>
      </c>
      <c r="G27" s="5" t="s">
        <v>153</v>
      </c>
      <c r="H27" s="43">
        <v>90</v>
      </c>
      <c r="I27" s="43">
        <v>107.1</v>
      </c>
      <c r="J27" s="4" t="s">
        <v>13</v>
      </c>
      <c r="K27" s="4" t="s">
        <v>14</v>
      </c>
      <c r="L27" s="14" t="s">
        <v>115</v>
      </c>
      <c r="M27" s="19" t="s">
        <v>211</v>
      </c>
      <c r="N27" s="44">
        <v>107.1</v>
      </c>
      <c r="O27" s="18" t="s">
        <v>159</v>
      </c>
      <c r="P27" s="43"/>
      <c r="Q27" s="8"/>
      <c r="R27" s="28"/>
    </row>
    <row r="28" spans="1:18" ht="12.75">
      <c r="A28" s="27" t="s">
        <v>53</v>
      </c>
      <c r="B28" s="10" t="s">
        <v>191</v>
      </c>
      <c r="C28" s="10" t="s">
        <v>144</v>
      </c>
      <c r="D28" s="4" t="s">
        <v>47</v>
      </c>
      <c r="E28" s="6" t="s">
        <v>48</v>
      </c>
      <c r="F28" s="4" t="s">
        <v>49</v>
      </c>
      <c r="G28" s="5" t="s">
        <v>153</v>
      </c>
      <c r="H28" s="43">
        <v>27</v>
      </c>
      <c r="I28" s="43">
        <v>32.13</v>
      </c>
      <c r="J28" s="4" t="s">
        <v>13</v>
      </c>
      <c r="K28" s="4" t="s">
        <v>14</v>
      </c>
      <c r="L28" s="14" t="s">
        <v>116</v>
      </c>
      <c r="M28" s="19" t="s">
        <v>211</v>
      </c>
      <c r="N28" s="44">
        <v>32.13</v>
      </c>
      <c r="O28" s="18" t="s">
        <v>159</v>
      </c>
      <c r="P28" s="43"/>
      <c r="Q28" s="8"/>
      <c r="R28" s="28"/>
    </row>
    <row r="29" spans="1:18" ht="12.75">
      <c r="A29" s="27" t="s">
        <v>54</v>
      </c>
      <c r="B29" s="10" t="s">
        <v>192</v>
      </c>
      <c r="C29" s="10" t="s">
        <v>145</v>
      </c>
      <c r="D29" s="4" t="s">
        <v>47</v>
      </c>
      <c r="E29" s="6" t="s">
        <v>48</v>
      </c>
      <c r="F29" s="4" t="s">
        <v>49</v>
      </c>
      <c r="G29" s="5" t="s">
        <v>153</v>
      </c>
      <c r="H29" s="43">
        <v>976.5</v>
      </c>
      <c r="I29" s="43">
        <v>1162.04</v>
      </c>
      <c r="J29" s="4" t="s">
        <v>13</v>
      </c>
      <c r="K29" s="4" t="s">
        <v>14</v>
      </c>
      <c r="L29" s="4" t="s">
        <v>117</v>
      </c>
      <c r="M29" s="13" t="s">
        <v>212</v>
      </c>
      <c r="N29" s="43">
        <v>1162.04</v>
      </c>
      <c r="O29" s="11" t="s">
        <v>159</v>
      </c>
      <c r="P29" s="43">
        <f aca="true" t="shared" si="3" ref="P29:P34">N29</f>
        <v>1162.04</v>
      </c>
      <c r="Q29" s="39" t="s">
        <v>221</v>
      </c>
      <c r="R29" s="40" t="s">
        <v>167</v>
      </c>
    </row>
    <row r="30" spans="1:18" ht="12.75">
      <c r="A30" s="27" t="s">
        <v>55</v>
      </c>
      <c r="B30" s="10" t="s">
        <v>193</v>
      </c>
      <c r="C30" s="10" t="s">
        <v>146</v>
      </c>
      <c r="D30" s="4" t="s">
        <v>47</v>
      </c>
      <c r="E30" s="6" t="s">
        <v>48</v>
      </c>
      <c r="F30" s="4" t="s">
        <v>49</v>
      </c>
      <c r="G30" s="5" t="s">
        <v>153</v>
      </c>
      <c r="H30" s="43">
        <v>396</v>
      </c>
      <c r="I30" s="43">
        <v>471.24</v>
      </c>
      <c r="J30" s="4" t="s">
        <v>13</v>
      </c>
      <c r="K30" s="4" t="s">
        <v>14</v>
      </c>
      <c r="L30" s="4" t="s">
        <v>118</v>
      </c>
      <c r="M30" s="13" t="s">
        <v>207</v>
      </c>
      <c r="N30" s="43">
        <v>471.24</v>
      </c>
      <c r="O30" s="11" t="s">
        <v>159</v>
      </c>
      <c r="P30" s="43">
        <f t="shared" si="3"/>
        <v>471.24</v>
      </c>
      <c r="Q30" s="39" t="s">
        <v>186</v>
      </c>
      <c r="R30" s="40" t="s">
        <v>166</v>
      </c>
    </row>
    <row r="31" spans="1:18" ht="12.75">
      <c r="A31" s="27" t="s">
        <v>54</v>
      </c>
      <c r="B31" s="10" t="s">
        <v>192</v>
      </c>
      <c r="C31" s="10" t="s">
        <v>145</v>
      </c>
      <c r="D31" s="4" t="s">
        <v>47</v>
      </c>
      <c r="E31" s="6" t="s">
        <v>56</v>
      </c>
      <c r="F31" s="4" t="s">
        <v>49</v>
      </c>
      <c r="G31" s="5" t="s">
        <v>153</v>
      </c>
      <c r="H31" s="43">
        <v>4000</v>
      </c>
      <c r="I31" s="43">
        <v>4760</v>
      </c>
      <c r="J31" s="4" t="s">
        <v>13</v>
      </c>
      <c r="K31" s="4" t="s">
        <v>14</v>
      </c>
      <c r="L31" s="4" t="s">
        <v>117</v>
      </c>
      <c r="M31" s="13" t="s">
        <v>212</v>
      </c>
      <c r="N31" s="43">
        <v>4760</v>
      </c>
      <c r="O31" s="11" t="s">
        <v>159</v>
      </c>
      <c r="P31" s="43">
        <f t="shared" si="3"/>
        <v>4760</v>
      </c>
      <c r="Q31" s="39" t="s">
        <v>221</v>
      </c>
      <c r="R31" s="40" t="s">
        <v>167</v>
      </c>
    </row>
    <row r="32" spans="1:18" ht="12.75">
      <c r="A32" s="27" t="s">
        <v>50</v>
      </c>
      <c r="B32" s="10" t="s">
        <v>184</v>
      </c>
      <c r="C32" s="10" t="s">
        <v>142</v>
      </c>
      <c r="D32" s="4" t="s">
        <v>47</v>
      </c>
      <c r="E32" s="6" t="s">
        <v>56</v>
      </c>
      <c r="F32" s="4" t="s">
        <v>49</v>
      </c>
      <c r="G32" s="5" t="s">
        <v>153</v>
      </c>
      <c r="H32" s="43">
        <v>4250</v>
      </c>
      <c r="I32" s="43">
        <v>5057.5</v>
      </c>
      <c r="J32" s="4" t="s">
        <v>13</v>
      </c>
      <c r="K32" s="4" t="s">
        <v>14</v>
      </c>
      <c r="L32" s="4" t="s">
        <v>113</v>
      </c>
      <c r="M32" s="13" t="s">
        <v>200</v>
      </c>
      <c r="N32" s="43">
        <v>5057.5</v>
      </c>
      <c r="O32" s="11" t="s">
        <v>159</v>
      </c>
      <c r="P32" s="43"/>
      <c r="Q32" s="39"/>
      <c r="R32" s="40"/>
    </row>
    <row r="33" spans="1:18" ht="12.75">
      <c r="A33" s="27" t="s">
        <v>46</v>
      </c>
      <c r="B33" s="10" t="s">
        <v>189</v>
      </c>
      <c r="C33" s="10" t="s">
        <v>140</v>
      </c>
      <c r="D33" s="4" t="s">
        <v>47</v>
      </c>
      <c r="E33" s="6" t="s">
        <v>56</v>
      </c>
      <c r="F33" s="4" t="s">
        <v>49</v>
      </c>
      <c r="G33" s="5" t="s">
        <v>153</v>
      </c>
      <c r="H33" s="43">
        <v>4000</v>
      </c>
      <c r="I33" s="43">
        <v>4760</v>
      </c>
      <c r="J33" s="4" t="s">
        <v>13</v>
      </c>
      <c r="K33" s="4" t="s">
        <v>14</v>
      </c>
      <c r="L33" s="4" t="s">
        <v>112</v>
      </c>
      <c r="M33" s="13" t="s">
        <v>203</v>
      </c>
      <c r="N33" s="43">
        <v>4760</v>
      </c>
      <c r="O33" s="11" t="s">
        <v>159</v>
      </c>
      <c r="P33" s="43">
        <f t="shared" si="3"/>
        <v>4760</v>
      </c>
      <c r="Q33" s="39" t="s">
        <v>186</v>
      </c>
      <c r="R33" s="40" t="s">
        <v>166</v>
      </c>
    </row>
    <row r="34" spans="1:18" ht="12.75">
      <c r="A34" s="27" t="s">
        <v>50</v>
      </c>
      <c r="B34" s="10" t="s">
        <v>184</v>
      </c>
      <c r="C34" s="10" t="s">
        <v>142</v>
      </c>
      <c r="D34" s="4" t="s">
        <v>47</v>
      </c>
      <c r="E34" s="6" t="s">
        <v>57</v>
      </c>
      <c r="F34" s="4" t="s">
        <v>49</v>
      </c>
      <c r="G34" s="5" t="s">
        <v>153</v>
      </c>
      <c r="H34" s="43">
        <v>90</v>
      </c>
      <c r="I34" s="43">
        <v>107.1</v>
      </c>
      <c r="J34" s="4" t="s">
        <v>13</v>
      </c>
      <c r="K34" s="4" t="s">
        <v>14</v>
      </c>
      <c r="L34" s="4" t="s">
        <v>113</v>
      </c>
      <c r="M34" s="13" t="s">
        <v>200</v>
      </c>
      <c r="N34" s="43">
        <v>107.1</v>
      </c>
      <c r="O34" s="11" t="s">
        <v>159</v>
      </c>
      <c r="P34" s="43"/>
      <c r="Q34" s="39"/>
      <c r="R34" s="40"/>
    </row>
    <row r="35" spans="1:18" ht="12.75">
      <c r="A35" s="27" t="s">
        <v>52</v>
      </c>
      <c r="B35" s="10" t="s">
        <v>191</v>
      </c>
      <c r="C35" s="10" t="s">
        <v>144</v>
      </c>
      <c r="D35" s="4" t="s">
        <v>47</v>
      </c>
      <c r="E35" s="6" t="s">
        <v>57</v>
      </c>
      <c r="F35" s="4" t="s">
        <v>49</v>
      </c>
      <c r="G35" s="5" t="s">
        <v>153</v>
      </c>
      <c r="H35" s="43">
        <v>180</v>
      </c>
      <c r="I35" s="43">
        <v>214.2</v>
      </c>
      <c r="J35" s="4" t="s">
        <v>13</v>
      </c>
      <c r="K35" s="4" t="s">
        <v>14</v>
      </c>
      <c r="L35" s="14" t="s">
        <v>115</v>
      </c>
      <c r="M35" s="19" t="s">
        <v>211</v>
      </c>
      <c r="N35" s="44">
        <v>214.2</v>
      </c>
      <c r="O35" s="18" t="s">
        <v>159</v>
      </c>
      <c r="P35" s="43"/>
      <c r="Q35" s="8"/>
      <c r="R35" s="28"/>
    </row>
    <row r="36" spans="1:18" ht="12.75">
      <c r="A36" s="27" t="s">
        <v>46</v>
      </c>
      <c r="B36" s="10" t="s">
        <v>189</v>
      </c>
      <c r="C36" s="10" t="s">
        <v>140</v>
      </c>
      <c r="D36" s="4" t="s">
        <v>47</v>
      </c>
      <c r="E36" s="6" t="s">
        <v>57</v>
      </c>
      <c r="F36" s="4" t="s">
        <v>49</v>
      </c>
      <c r="G36" s="5" t="s">
        <v>153</v>
      </c>
      <c r="H36" s="43">
        <v>100</v>
      </c>
      <c r="I36" s="43">
        <v>119</v>
      </c>
      <c r="J36" s="4" t="s">
        <v>13</v>
      </c>
      <c r="K36" s="4" t="s">
        <v>14</v>
      </c>
      <c r="L36" s="4" t="s">
        <v>112</v>
      </c>
      <c r="M36" s="13" t="s">
        <v>203</v>
      </c>
      <c r="N36" s="43">
        <v>119</v>
      </c>
      <c r="O36" s="11" t="s">
        <v>159</v>
      </c>
      <c r="P36" s="43">
        <f>N36</f>
        <v>119</v>
      </c>
      <c r="Q36" s="39" t="s">
        <v>186</v>
      </c>
      <c r="R36" s="40" t="s">
        <v>166</v>
      </c>
    </row>
    <row r="37" spans="1:18" ht="12.75">
      <c r="A37" s="27" t="s">
        <v>54</v>
      </c>
      <c r="B37" s="10" t="s">
        <v>192</v>
      </c>
      <c r="C37" s="10" t="s">
        <v>145</v>
      </c>
      <c r="D37" s="4" t="s">
        <v>47</v>
      </c>
      <c r="E37" s="6" t="s">
        <v>57</v>
      </c>
      <c r="F37" s="4" t="s">
        <v>49</v>
      </c>
      <c r="G37" s="5" t="s">
        <v>153</v>
      </c>
      <c r="H37" s="43">
        <v>270</v>
      </c>
      <c r="I37" s="43">
        <v>321.3</v>
      </c>
      <c r="J37" s="4" t="s">
        <v>13</v>
      </c>
      <c r="K37" s="4" t="s">
        <v>14</v>
      </c>
      <c r="L37" s="4" t="s">
        <v>117</v>
      </c>
      <c r="M37" s="13" t="s">
        <v>212</v>
      </c>
      <c r="N37" s="43">
        <v>321.3</v>
      </c>
      <c r="O37" s="11" t="s">
        <v>159</v>
      </c>
      <c r="P37" s="43">
        <f>N37</f>
        <v>321.3</v>
      </c>
      <c r="Q37" s="39" t="s">
        <v>221</v>
      </c>
      <c r="R37" s="40" t="s">
        <v>167</v>
      </c>
    </row>
    <row r="38" spans="1:18" ht="12.75">
      <c r="A38" s="27" t="s">
        <v>46</v>
      </c>
      <c r="B38" s="10" t="s">
        <v>189</v>
      </c>
      <c r="C38" s="10" t="s">
        <v>140</v>
      </c>
      <c r="D38" s="4" t="s">
        <v>47</v>
      </c>
      <c r="E38" s="6" t="s">
        <v>58</v>
      </c>
      <c r="F38" s="4" t="s">
        <v>49</v>
      </c>
      <c r="G38" s="5" t="s">
        <v>153</v>
      </c>
      <c r="H38" s="43">
        <v>4050</v>
      </c>
      <c r="I38" s="43">
        <v>4819.5</v>
      </c>
      <c r="J38" s="4" t="s">
        <v>13</v>
      </c>
      <c r="K38" s="4" t="s">
        <v>14</v>
      </c>
      <c r="L38" s="4" t="s">
        <v>112</v>
      </c>
      <c r="M38" s="13" t="s">
        <v>203</v>
      </c>
      <c r="N38" s="43">
        <v>4819.5</v>
      </c>
      <c r="O38" s="11" t="s">
        <v>159</v>
      </c>
      <c r="P38" s="43">
        <f>N38</f>
        <v>4819.5</v>
      </c>
      <c r="Q38" s="39" t="s">
        <v>186</v>
      </c>
      <c r="R38" s="40" t="s">
        <v>166</v>
      </c>
    </row>
    <row r="39" spans="1:18" ht="12.75">
      <c r="A39" s="27" t="s">
        <v>50</v>
      </c>
      <c r="B39" s="10" t="s">
        <v>184</v>
      </c>
      <c r="C39" s="10" t="s">
        <v>142</v>
      </c>
      <c r="D39" s="4" t="s">
        <v>47</v>
      </c>
      <c r="E39" s="6" t="s">
        <v>58</v>
      </c>
      <c r="F39" s="4" t="s">
        <v>49</v>
      </c>
      <c r="G39" s="5" t="s">
        <v>153</v>
      </c>
      <c r="H39" s="43">
        <v>4050</v>
      </c>
      <c r="I39" s="43">
        <v>4819.5</v>
      </c>
      <c r="J39" s="4" t="s">
        <v>13</v>
      </c>
      <c r="K39" s="4" t="s">
        <v>14</v>
      </c>
      <c r="L39" s="4" t="s">
        <v>113</v>
      </c>
      <c r="M39" s="13" t="s">
        <v>200</v>
      </c>
      <c r="N39" s="43">
        <v>4819.5</v>
      </c>
      <c r="O39" s="11" t="s">
        <v>159</v>
      </c>
      <c r="P39" s="43"/>
      <c r="Q39" s="39"/>
      <c r="R39" s="40"/>
    </row>
    <row r="40" spans="1:18" ht="15" customHeight="1">
      <c r="A40" s="27" t="s">
        <v>54</v>
      </c>
      <c r="B40" s="10" t="s">
        <v>192</v>
      </c>
      <c r="C40" s="10" t="s">
        <v>145</v>
      </c>
      <c r="D40" s="4" t="s">
        <v>47</v>
      </c>
      <c r="E40" s="6" t="s">
        <v>58</v>
      </c>
      <c r="F40" s="4" t="s">
        <v>49</v>
      </c>
      <c r="G40" s="5" t="s">
        <v>153</v>
      </c>
      <c r="H40" s="43">
        <v>4050</v>
      </c>
      <c r="I40" s="43">
        <v>4819.5</v>
      </c>
      <c r="J40" s="4" t="s">
        <v>13</v>
      </c>
      <c r="K40" s="4" t="s">
        <v>14</v>
      </c>
      <c r="L40" s="4" t="s">
        <v>117</v>
      </c>
      <c r="M40" s="13" t="s">
        <v>212</v>
      </c>
      <c r="N40" s="43">
        <v>4819.5</v>
      </c>
      <c r="O40" s="11" t="s">
        <v>159</v>
      </c>
      <c r="P40" s="43">
        <f>N40</f>
        <v>4819.5</v>
      </c>
      <c r="Q40" s="39" t="s">
        <v>221</v>
      </c>
      <c r="R40" s="40" t="s">
        <v>167</v>
      </c>
    </row>
    <row r="41" spans="1:18" ht="12.75">
      <c r="A41" s="27" t="s">
        <v>70</v>
      </c>
      <c r="B41" s="10" t="s">
        <v>194</v>
      </c>
      <c r="C41" s="10" t="s">
        <v>147</v>
      </c>
      <c r="D41" s="4" t="s">
        <v>71</v>
      </c>
      <c r="E41" s="6" t="s">
        <v>72</v>
      </c>
      <c r="F41" s="4" t="s">
        <v>73</v>
      </c>
      <c r="G41" s="5" t="s">
        <v>153</v>
      </c>
      <c r="H41" s="43">
        <v>63000</v>
      </c>
      <c r="I41" s="43">
        <v>74970</v>
      </c>
      <c r="J41" s="4" t="s">
        <v>13</v>
      </c>
      <c r="K41" s="4" t="s">
        <v>14</v>
      </c>
      <c r="L41" s="7"/>
      <c r="M41" s="13"/>
      <c r="N41" s="43"/>
      <c r="O41" s="11" t="s">
        <v>160</v>
      </c>
      <c r="P41" s="43"/>
      <c r="Q41" s="8"/>
      <c r="R41" s="28"/>
    </row>
    <row r="42" spans="1:18" ht="35.25" customHeight="1">
      <c r="A42" s="27" t="s">
        <v>29</v>
      </c>
      <c r="B42" s="10" t="s">
        <v>195</v>
      </c>
      <c r="C42" s="10" t="s">
        <v>148</v>
      </c>
      <c r="D42" s="4" t="s">
        <v>30</v>
      </c>
      <c r="E42" s="6" t="s">
        <v>31</v>
      </c>
      <c r="F42" s="4" t="s">
        <v>32</v>
      </c>
      <c r="G42" s="5" t="s">
        <v>153</v>
      </c>
      <c r="H42" s="43">
        <v>24993.54</v>
      </c>
      <c r="I42" s="43">
        <v>29742.31</v>
      </c>
      <c r="J42" s="4" t="s">
        <v>13</v>
      </c>
      <c r="K42" s="4" t="s">
        <v>14</v>
      </c>
      <c r="L42" s="4" t="s">
        <v>119</v>
      </c>
      <c r="M42" s="13" t="s">
        <v>213</v>
      </c>
      <c r="N42" s="43">
        <v>3304.7</v>
      </c>
      <c r="O42" s="11" t="s">
        <v>160</v>
      </c>
      <c r="P42" s="43">
        <f>N42</f>
        <v>3304.7</v>
      </c>
      <c r="Q42" s="39" t="s">
        <v>190</v>
      </c>
      <c r="R42" s="40" t="s">
        <v>168</v>
      </c>
    </row>
    <row r="43" spans="1:18" ht="12.75">
      <c r="A43" s="27" t="s">
        <v>2</v>
      </c>
      <c r="B43" s="10" t="s">
        <v>196</v>
      </c>
      <c r="C43" s="10" t="s">
        <v>148</v>
      </c>
      <c r="D43" s="4" t="s">
        <v>3</v>
      </c>
      <c r="E43" s="6" t="s">
        <v>4</v>
      </c>
      <c r="F43" s="4" t="s">
        <v>5</v>
      </c>
      <c r="G43" s="5" t="s">
        <v>153</v>
      </c>
      <c r="H43" s="43">
        <v>36000</v>
      </c>
      <c r="I43" s="43">
        <v>42840</v>
      </c>
      <c r="J43" s="4" t="s">
        <v>13</v>
      </c>
      <c r="K43" s="4" t="s">
        <v>28</v>
      </c>
      <c r="L43" s="4" t="s">
        <v>120</v>
      </c>
      <c r="M43" s="13" t="s">
        <v>214</v>
      </c>
      <c r="N43" s="43">
        <v>5355</v>
      </c>
      <c r="O43" s="11" t="s">
        <v>160</v>
      </c>
      <c r="P43" s="43"/>
      <c r="Q43" s="39"/>
      <c r="R43" s="40"/>
    </row>
    <row r="44" spans="1:18" ht="12.75">
      <c r="A44" s="27"/>
      <c r="B44" s="10"/>
      <c r="C44" s="10"/>
      <c r="D44" s="4"/>
      <c r="E44" s="6"/>
      <c r="F44" s="4"/>
      <c r="G44" s="5"/>
      <c r="H44" s="43"/>
      <c r="I44" s="43"/>
      <c r="J44" s="4"/>
      <c r="K44" s="4"/>
      <c r="L44" s="14" t="s">
        <v>121</v>
      </c>
      <c r="M44" s="19" t="s">
        <v>215</v>
      </c>
      <c r="N44" s="44">
        <v>5355</v>
      </c>
      <c r="O44" s="11"/>
      <c r="P44" s="43"/>
      <c r="Q44" s="8"/>
      <c r="R44" s="28"/>
    </row>
    <row r="45" spans="1:18" ht="25.5">
      <c r="A45" s="27" t="s">
        <v>43</v>
      </c>
      <c r="B45" s="10" t="s">
        <v>197</v>
      </c>
      <c r="C45" s="10" t="s">
        <v>148</v>
      </c>
      <c r="D45" s="4" t="s">
        <v>42</v>
      </c>
      <c r="E45" s="6" t="s">
        <v>44</v>
      </c>
      <c r="F45" s="4" t="s">
        <v>45</v>
      </c>
      <c r="G45" s="5" t="s">
        <v>153</v>
      </c>
      <c r="H45" s="43">
        <v>69000</v>
      </c>
      <c r="I45" s="43">
        <v>82110</v>
      </c>
      <c r="J45" s="4" t="s">
        <v>13</v>
      </c>
      <c r="K45" s="4" t="s">
        <v>28</v>
      </c>
      <c r="L45" s="4" t="s">
        <v>122</v>
      </c>
      <c r="M45" s="13" t="s">
        <v>142</v>
      </c>
      <c r="N45" s="43">
        <v>41055</v>
      </c>
      <c r="O45" s="11" t="s">
        <v>159</v>
      </c>
      <c r="P45" s="43"/>
      <c r="Q45" s="39"/>
      <c r="R45" s="40"/>
    </row>
    <row r="46" spans="1:18" ht="12.75">
      <c r="A46" s="27" t="s">
        <v>59</v>
      </c>
      <c r="B46" s="10" t="s">
        <v>198</v>
      </c>
      <c r="C46" s="10" t="s">
        <v>142</v>
      </c>
      <c r="D46" s="4" t="s">
        <v>60</v>
      </c>
      <c r="E46" s="6" t="s">
        <v>61</v>
      </c>
      <c r="F46" s="4" t="s">
        <v>62</v>
      </c>
      <c r="G46" s="5" t="s">
        <v>153</v>
      </c>
      <c r="H46" s="43">
        <v>2040</v>
      </c>
      <c r="I46" s="43">
        <v>2427.6</v>
      </c>
      <c r="J46" s="4" t="s">
        <v>13</v>
      </c>
      <c r="K46" s="4" t="s">
        <v>15</v>
      </c>
      <c r="L46" s="4" t="s">
        <v>123</v>
      </c>
      <c r="M46" s="13" t="s">
        <v>187</v>
      </c>
      <c r="N46" s="43">
        <v>2427.6</v>
      </c>
      <c r="O46" s="11" t="s">
        <v>159</v>
      </c>
      <c r="P46" s="43">
        <f aca="true" t="shared" si="4" ref="P46:P55">N46</f>
        <v>2427.6</v>
      </c>
      <c r="Q46" s="39" t="s">
        <v>220</v>
      </c>
      <c r="R46" s="40" t="s">
        <v>169</v>
      </c>
    </row>
    <row r="47" spans="1:18" ht="12.75">
      <c r="A47" s="27" t="s">
        <v>63</v>
      </c>
      <c r="B47" s="10" t="s">
        <v>184</v>
      </c>
      <c r="C47" s="10" t="s">
        <v>142</v>
      </c>
      <c r="D47" s="4" t="s">
        <v>60</v>
      </c>
      <c r="E47" s="6" t="s">
        <v>61</v>
      </c>
      <c r="F47" s="4" t="s">
        <v>62</v>
      </c>
      <c r="G47" s="5" t="s">
        <v>153</v>
      </c>
      <c r="H47" s="43">
        <v>1904</v>
      </c>
      <c r="I47" s="43">
        <v>2265.76</v>
      </c>
      <c r="J47" s="4" t="s">
        <v>13</v>
      </c>
      <c r="K47" s="4" t="s">
        <v>15</v>
      </c>
      <c r="L47" s="4" t="s">
        <v>124</v>
      </c>
      <c r="M47" s="13" t="s">
        <v>186</v>
      </c>
      <c r="N47" s="43">
        <v>2265.76</v>
      </c>
      <c r="O47" s="11" t="s">
        <v>159</v>
      </c>
      <c r="P47" s="43"/>
      <c r="Q47" s="39"/>
      <c r="R47" s="40"/>
    </row>
    <row r="48" spans="1:18" ht="12.75">
      <c r="A48" s="27" t="s">
        <v>64</v>
      </c>
      <c r="B48" s="10" t="s">
        <v>199</v>
      </c>
      <c r="C48" s="10" t="s">
        <v>142</v>
      </c>
      <c r="D48" s="4" t="s">
        <v>60</v>
      </c>
      <c r="E48" s="6" t="s">
        <v>61</v>
      </c>
      <c r="F48" s="4" t="s">
        <v>62</v>
      </c>
      <c r="G48" s="5" t="s">
        <v>153</v>
      </c>
      <c r="H48" s="43">
        <v>2040</v>
      </c>
      <c r="I48" s="43">
        <v>2427.6</v>
      </c>
      <c r="J48" s="4" t="s">
        <v>13</v>
      </c>
      <c r="K48" s="4" t="s">
        <v>15</v>
      </c>
      <c r="L48" s="4" t="s">
        <v>125</v>
      </c>
      <c r="M48" s="13" t="s">
        <v>212</v>
      </c>
      <c r="N48" s="43">
        <v>2427.6</v>
      </c>
      <c r="O48" s="11" t="s">
        <v>159</v>
      </c>
      <c r="P48" s="43">
        <f t="shared" si="4"/>
        <v>2427.6</v>
      </c>
      <c r="Q48" s="39" t="s">
        <v>219</v>
      </c>
      <c r="R48" s="40" t="s">
        <v>170</v>
      </c>
    </row>
    <row r="49" spans="1:18" ht="12.75">
      <c r="A49" s="27" t="s">
        <v>59</v>
      </c>
      <c r="B49" s="10" t="s">
        <v>198</v>
      </c>
      <c r="C49" s="10" t="s">
        <v>142</v>
      </c>
      <c r="D49" s="4" t="s">
        <v>60</v>
      </c>
      <c r="E49" s="6" t="s">
        <v>65</v>
      </c>
      <c r="F49" s="4" t="s">
        <v>62</v>
      </c>
      <c r="G49" s="5" t="s">
        <v>153</v>
      </c>
      <c r="H49" s="43">
        <v>1233.15</v>
      </c>
      <c r="I49" s="43">
        <v>1467.45</v>
      </c>
      <c r="J49" s="4" t="s">
        <v>13</v>
      </c>
      <c r="K49" s="4" t="s">
        <v>15</v>
      </c>
      <c r="L49" s="4" t="s">
        <v>123</v>
      </c>
      <c r="M49" s="13" t="s">
        <v>187</v>
      </c>
      <c r="N49" s="43">
        <v>1467.4485</v>
      </c>
      <c r="O49" s="11" t="s">
        <v>159</v>
      </c>
      <c r="P49" s="43">
        <f t="shared" si="4"/>
        <v>1467.4485</v>
      </c>
      <c r="Q49" s="39" t="s">
        <v>220</v>
      </c>
      <c r="R49" s="40" t="s">
        <v>169</v>
      </c>
    </row>
    <row r="50" spans="1:18" ht="12.75">
      <c r="A50" s="27" t="s">
        <v>63</v>
      </c>
      <c r="B50" s="10" t="s">
        <v>184</v>
      </c>
      <c r="C50" s="10" t="s">
        <v>142</v>
      </c>
      <c r="D50" s="4" t="s">
        <v>60</v>
      </c>
      <c r="E50" s="6" t="s">
        <v>65</v>
      </c>
      <c r="F50" s="4" t="s">
        <v>62</v>
      </c>
      <c r="G50" s="5" t="s">
        <v>153</v>
      </c>
      <c r="H50" s="43">
        <v>1315.36</v>
      </c>
      <c r="I50" s="43">
        <v>1565.28</v>
      </c>
      <c r="J50" s="4" t="s">
        <v>13</v>
      </c>
      <c r="K50" s="4" t="s">
        <v>15</v>
      </c>
      <c r="L50" s="4" t="s">
        <v>124</v>
      </c>
      <c r="M50" s="13" t="s">
        <v>187</v>
      </c>
      <c r="N50" s="43">
        <v>1565.28</v>
      </c>
      <c r="O50" s="11" t="s">
        <v>159</v>
      </c>
      <c r="P50" s="43"/>
      <c r="Q50" s="39"/>
      <c r="R50" s="40"/>
    </row>
    <row r="51" spans="1:18" ht="12.75">
      <c r="A51" s="27" t="s">
        <v>64</v>
      </c>
      <c r="B51" s="10" t="s">
        <v>199</v>
      </c>
      <c r="C51" s="10" t="s">
        <v>142</v>
      </c>
      <c r="D51" s="4" t="s">
        <v>60</v>
      </c>
      <c r="E51" s="6" t="s">
        <v>65</v>
      </c>
      <c r="F51" s="4" t="s">
        <v>62</v>
      </c>
      <c r="G51" s="5" t="s">
        <v>153</v>
      </c>
      <c r="H51" s="43">
        <v>1242.15</v>
      </c>
      <c r="I51" s="43">
        <v>1478.16</v>
      </c>
      <c r="J51" s="4" t="s">
        <v>13</v>
      </c>
      <c r="K51" s="4" t="s">
        <v>15</v>
      </c>
      <c r="L51" s="4" t="s">
        <v>125</v>
      </c>
      <c r="M51" s="13" t="s">
        <v>212</v>
      </c>
      <c r="N51" s="43">
        <v>1478.16</v>
      </c>
      <c r="O51" s="11" t="s">
        <v>159</v>
      </c>
      <c r="P51" s="43">
        <f t="shared" si="4"/>
        <v>1478.16</v>
      </c>
      <c r="Q51" s="39" t="s">
        <v>219</v>
      </c>
      <c r="R51" s="40" t="s">
        <v>170</v>
      </c>
    </row>
    <row r="52" spans="1:18" ht="38.25">
      <c r="A52" s="27" t="s">
        <v>39</v>
      </c>
      <c r="B52" s="10" t="s">
        <v>184</v>
      </c>
      <c r="C52" s="10" t="s">
        <v>224</v>
      </c>
      <c r="D52" s="4" t="s">
        <v>34</v>
      </c>
      <c r="E52" s="6" t="s">
        <v>40</v>
      </c>
      <c r="F52" s="4" t="s">
        <v>62</v>
      </c>
      <c r="G52" s="5" t="s">
        <v>153</v>
      </c>
      <c r="H52" s="43">
        <v>30</v>
      </c>
      <c r="I52" s="43">
        <v>35.7</v>
      </c>
      <c r="J52" s="4" t="s">
        <v>13</v>
      </c>
      <c r="K52" s="4" t="s">
        <v>15</v>
      </c>
      <c r="L52" s="4" t="s">
        <v>126</v>
      </c>
      <c r="M52" s="13" t="s">
        <v>216</v>
      </c>
      <c r="N52" s="43">
        <v>35.7</v>
      </c>
      <c r="O52" s="11" t="s">
        <v>159</v>
      </c>
      <c r="P52" s="43"/>
      <c r="Q52" s="39"/>
      <c r="R52" s="40"/>
    </row>
    <row r="53" spans="1:18" ht="38.25">
      <c r="A53" s="27" t="s">
        <v>36</v>
      </c>
      <c r="B53" s="10" t="s">
        <v>198</v>
      </c>
      <c r="C53" s="10" t="s">
        <v>224</v>
      </c>
      <c r="D53" s="4" t="s">
        <v>34</v>
      </c>
      <c r="E53" s="6" t="s">
        <v>40</v>
      </c>
      <c r="F53" s="4" t="s">
        <v>62</v>
      </c>
      <c r="G53" s="5" t="s">
        <v>153</v>
      </c>
      <c r="H53" s="43">
        <v>30</v>
      </c>
      <c r="I53" s="43">
        <v>35.7</v>
      </c>
      <c r="J53" s="4" t="s">
        <v>13</v>
      </c>
      <c r="K53" s="4" t="s">
        <v>15</v>
      </c>
      <c r="L53" s="4" t="s">
        <v>127</v>
      </c>
      <c r="M53" s="13" t="s">
        <v>201</v>
      </c>
      <c r="N53" s="43">
        <v>35.7</v>
      </c>
      <c r="O53" s="11" t="s">
        <v>159</v>
      </c>
      <c r="P53" s="43">
        <f t="shared" si="4"/>
        <v>35.7</v>
      </c>
      <c r="Q53" s="39" t="s">
        <v>218</v>
      </c>
      <c r="R53" s="40" t="s">
        <v>171</v>
      </c>
    </row>
    <row r="54" spans="1:18" ht="12.75">
      <c r="A54" s="27" t="s">
        <v>41</v>
      </c>
      <c r="B54" s="10" t="s">
        <v>200</v>
      </c>
      <c r="C54" s="10" t="s">
        <v>224</v>
      </c>
      <c r="D54" s="4" t="s">
        <v>34</v>
      </c>
      <c r="E54" s="6" t="s">
        <v>80</v>
      </c>
      <c r="F54" s="4" t="s">
        <v>62</v>
      </c>
      <c r="G54" s="5" t="s">
        <v>153</v>
      </c>
      <c r="H54" s="43">
        <v>2525.25</v>
      </c>
      <c r="I54" s="43">
        <v>3005.05</v>
      </c>
      <c r="J54" s="4" t="s">
        <v>13</v>
      </c>
      <c r="K54" s="4" t="s">
        <v>15</v>
      </c>
      <c r="L54" s="4" t="s">
        <v>128</v>
      </c>
      <c r="M54" s="13" t="s">
        <v>216</v>
      </c>
      <c r="N54" s="43">
        <v>3005.05</v>
      </c>
      <c r="O54" s="11" t="s">
        <v>159</v>
      </c>
      <c r="P54" s="43"/>
      <c r="Q54" s="39"/>
      <c r="R54" s="40"/>
    </row>
    <row r="55" spans="1:18" ht="12" customHeight="1">
      <c r="A55" s="27" t="s">
        <v>36</v>
      </c>
      <c r="B55" s="10" t="s">
        <v>198</v>
      </c>
      <c r="C55" s="10" t="s">
        <v>224</v>
      </c>
      <c r="D55" s="4" t="s">
        <v>34</v>
      </c>
      <c r="E55" s="6" t="s">
        <v>80</v>
      </c>
      <c r="F55" s="4" t="s">
        <v>62</v>
      </c>
      <c r="G55" s="5" t="s">
        <v>153</v>
      </c>
      <c r="H55" s="43">
        <v>2525.25</v>
      </c>
      <c r="I55" s="43">
        <v>3005.05</v>
      </c>
      <c r="J55" s="4" t="s">
        <v>13</v>
      </c>
      <c r="K55" s="4" t="s">
        <v>15</v>
      </c>
      <c r="L55" s="4" t="s">
        <v>127</v>
      </c>
      <c r="M55" s="13" t="s">
        <v>201</v>
      </c>
      <c r="N55" s="43">
        <v>3005.05</v>
      </c>
      <c r="O55" s="11" t="s">
        <v>159</v>
      </c>
      <c r="P55" s="43">
        <f t="shared" si="4"/>
        <v>3005.05</v>
      </c>
      <c r="Q55" s="39" t="s">
        <v>218</v>
      </c>
      <c r="R55" s="40" t="s">
        <v>171</v>
      </c>
    </row>
    <row r="56" spans="1:19" ht="12.75">
      <c r="A56" s="29"/>
      <c r="B56" s="15"/>
      <c r="C56" s="15" t="s">
        <v>224</v>
      </c>
      <c r="D56" s="14"/>
      <c r="E56" s="16"/>
      <c r="F56" s="14"/>
      <c r="G56" s="17" t="s">
        <v>153</v>
      </c>
      <c r="H56" s="44">
        <f>SUM(H46:H55)</f>
        <v>14885.16</v>
      </c>
      <c r="I56" s="44"/>
      <c r="J56" s="14"/>
      <c r="K56" s="14"/>
      <c r="L56" s="18"/>
      <c r="M56" s="19"/>
      <c r="N56" s="44"/>
      <c r="O56" s="18" t="s">
        <v>159</v>
      </c>
      <c r="P56" s="44"/>
      <c r="Q56" s="18"/>
      <c r="R56" s="30"/>
      <c r="S56" s="1" t="s">
        <v>181</v>
      </c>
    </row>
    <row r="57" spans="1:18" ht="38.25">
      <c r="A57" s="27" t="s">
        <v>74</v>
      </c>
      <c r="B57" s="10" t="s">
        <v>184</v>
      </c>
      <c r="C57" s="10" t="s">
        <v>224</v>
      </c>
      <c r="D57" s="4" t="s">
        <v>75</v>
      </c>
      <c r="E57" s="6" t="s">
        <v>76</v>
      </c>
      <c r="F57" s="4" t="s">
        <v>62</v>
      </c>
      <c r="G57" s="5" t="s">
        <v>153</v>
      </c>
      <c r="H57" s="43">
        <v>178.2</v>
      </c>
      <c r="I57" s="43">
        <v>212.06</v>
      </c>
      <c r="J57" s="4" t="s">
        <v>13</v>
      </c>
      <c r="K57" s="4" t="s">
        <v>15</v>
      </c>
      <c r="L57" s="4" t="s">
        <v>129</v>
      </c>
      <c r="M57" s="13" t="s">
        <v>200</v>
      </c>
      <c r="N57" s="43">
        <v>212.06</v>
      </c>
      <c r="O57" s="11" t="s">
        <v>159</v>
      </c>
      <c r="P57" s="43"/>
      <c r="Q57" s="39"/>
      <c r="R57" s="40"/>
    </row>
    <row r="58" spans="1:18" ht="38.25">
      <c r="A58" s="27" t="s">
        <v>74</v>
      </c>
      <c r="B58" s="10" t="s">
        <v>184</v>
      </c>
      <c r="C58" s="10" t="s">
        <v>224</v>
      </c>
      <c r="D58" s="4" t="s">
        <v>75</v>
      </c>
      <c r="E58" s="6" t="s">
        <v>77</v>
      </c>
      <c r="F58" s="4" t="s">
        <v>62</v>
      </c>
      <c r="G58" s="5" t="s">
        <v>153</v>
      </c>
      <c r="H58" s="43">
        <v>2828.7</v>
      </c>
      <c r="I58" s="43">
        <v>3366.15</v>
      </c>
      <c r="J58" s="4" t="s">
        <v>13</v>
      </c>
      <c r="K58" s="4" t="s">
        <v>15</v>
      </c>
      <c r="L58" s="4" t="s">
        <v>129</v>
      </c>
      <c r="M58" s="13" t="s">
        <v>200</v>
      </c>
      <c r="N58" s="43">
        <v>3362.94</v>
      </c>
      <c r="O58" s="11" t="s">
        <v>159</v>
      </c>
      <c r="P58" s="43"/>
      <c r="Q58" s="39"/>
      <c r="R58" s="40"/>
    </row>
    <row r="59" spans="1:18" ht="38.25">
      <c r="A59" s="27" t="s">
        <v>78</v>
      </c>
      <c r="B59" s="10" t="s">
        <v>198</v>
      </c>
      <c r="C59" s="10" t="s">
        <v>224</v>
      </c>
      <c r="D59" s="4" t="s">
        <v>75</v>
      </c>
      <c r="E59" s="6" t="s">
        <v>77</v>
      </c>
      <c r="F59" s="4" t="s">
        <v>62</v>
      </c>
      <c r="G59" s="5" t="s">
        <v>153</v>
      </c>
      <c r="H59" s="43">
        <v>2827.8</v>
      </c>
      <c r="I59" s="43">
        <v>3365.08</v>
      </c>
      <c r="J59" s="4" t="s">
        <v>13</v>
      </c>
      <c r="K59" s="4" t="s">
        <v>15</v>
      </c>
      <c r="L59" s="4" t="s">
        <v>130</v>
      </c>
      <c r="M59" s="13" t="s">
        <v>198</v>
      </c>
      <c r="N59" s="43">
        <v>3320.1</v>
      </c>
      <c r="O59" s="11" t="s">
        <v>159</v>
      </c>
      <c r="P59" s="43">
        <f aca="true" t="shared" si="5" ref="P57:P68">N59</f>
        <v>3320.1</v>
      </c>
      <c r="Q59" s="39" t="s">
        <v>220</v>
      </c>
      <c r="R59" s="40" t="s">
        <v>172</v>
      </c>
    </row>
    <row r="60" spans="1:18" ht="12.75">
      <c r="A60" s="27" t="s">
        <v>79</v>
      </c>
      <c r="B60" s="10" t="s">
        <v>199</v>
      </c>
      <c r="C60" s="10" t="s">
        <v>224</v>
      </c>
      <c r="D60" s="4" t="s">
        <v>75</v>
      </c>
      <c r="E60" s="6" t="s">
        <v>80</v>
      </c>
      <c r="F60" s="4" t="s">
        <v>62</v>
      </c>
      <c r="G60" s="5" t="s">
        <v>153</v>
      </c>
      <c r="H60" s="43">
        <v>984</v>
      </c>
      <c r="I60" s="43">
        <v>1170.96</v>
      </c>
      <c r="J60" s="4" t="s">
        <v>13</v>
      </c>
      <c r="K60" s="4" t="s">
        <v>15</v>
      </c>
      <c r="L60" s="4" t="s">
        <v>131</v>
      </c>
      <c r="M60" s="13" t="s">
        <v>199</v>
      </c>
      <c r="N60" s="43">
        <v>1170.96</v>
      </c>
      <c r="O60" s="11" t="s">
        <v>159</v>
      </c>
      <c r="P60" s="43">
        <f t="shared" si="5"/>
        <v>1170.96</v>
      </c>
      <c r="Q60" s="39" t="s">
        <v>219</v>
      </c>
      <c r="R60" s="40" t="s">
        <v>173</v>
      </c>
    </row>
    <row r="61" spans="1:18" ht="38.25">
      <c r="A61" s="27" t="s">
        <v>74</v>
      </c>
      <c r="B61" s="10" t="s">
        <v>184</v>
      </c>
      <c r="C61" s="10" t="s">
        <v>224</v>
      </c>
      <c r="D61" s="4" t="s">
        <v>75</v>
      </c>
      <c r="E61" s="6" t="s">
        <v>81</v>
      </c>
      <c r="F61" s="4" t="s">
        <v>62</v>
      </c>
      <c r="G61" s="5" t="s">
        <v>153</v>
      </c>
      <c r="H61" s="43">
        <v>2037</v>
      </c>
      <c r="I61" s="43">
        <v>2424.03</v>
      </c>
      <c r="J61" s="4" t="s">
        <v>13</v>
      </c>
      <c r="K61" s="4" t="s">
        <v>15</v>
      </c>
      <c r="L61" s="4" t="s">
        <v>129</v>
      </c>
      <c r="M61" s="13" t="s">
        <v>200</v>
      </c>
      <c r="N61" s="43">
        <v>2424.03</v>
      </c>
      <c r="O61" s="11" t="s">
        <v>159</v>
      </c>
      <c r="P61" s="43"/>
      <c r="Q61" s="39"/>
      <c r="R61" s="40"/>
    </row>
    <row r="62" spans="1:18" ht="38.25">
      <c r="A62" s="27" t="s">
        <v>78</v>
      </c>
      <c r="B62" s="10" t="s">
        <v>198</v>
      </c>
      <c r="C62" s="10" t="s">
        <v>224</v>
      </c>
      <c r="D62" s="4" t="s">
        <v>75</v>
      </c>
      <c r="E62" s="6" t="s">
        <v>82</v>
      </c>
      <c r="F62" s="4" t="s">
        <v>62</v>
      </c>
      <c r="G62" s="5" t="s">
        <v>153</v>
      </c>
      <c r="H62" s="43">
        <v>310.2</v>
      </c>
      <c r="I62" s="43">
        <v>369.14</v>
      </c>
      <c r="J62" s="4" t="s">
        <v>13</v>
      </c>
      <c r="K62" s="4" t="s">
        <v>15</v>
      </c>
      <c r="L62" s="4" t="s">
        <v>130</v>
      </c>
      <c r="M62" s="13" t="s">
        <v>198</v>
      </c>
      <c r="N62" s="43">
        <v>369.13</v>
      </c>
      <c r="O62" s="11" t="s">
        <v>159</v>
      </c>
      <c r="P62" s="43">
        <f t="shared" si="5"/>
        <v>369.13</v>
      </c>
      <c r="Q62" s="39" t="s">
        <v>220</v>
      </c>
      <c r="R62" s="40" t="s">
        <v>172</v>
      </c>
    </row>
    <row r="63" spans="1:18" ht="12.75">
      <c r="A63" s="27" t="s">
        <v>78</v>
      </c>
      <c r="B63" s="10" t="s">
        <v>198</v>
      </c>
      <c r="C63" s="10" t="s">
        <v>224</v>
      </c>
      <c r="D63" s="4" t="s">
        <v>75</v>
      </c>
      <c r="E63" s="6" t="s">
        <v>83</v>
      </c>
      <c r="F63" s="4" t="s">
        <v>62</v>
      </c>
      <c r="G63" s="5" t="s">
        <v>153</v>
      </c>
      <c r="H63" s="43">
        <v>1978</v>
      </c>
      <c r="I63" s="43">
        <v>2353.82</v>
      </c>
      <c r="J63" s="4" t="s">
        <v>13</v>
      </c>
      <c r="K63" s="4" t="s">
        <v>15</v>
      </c>
      <c r="L63" s="4" t="s">
        <v>130</v>
      </c>
      <c r="M63" s="13" t="s">
        <v>198</v>
      </c>
      <c r="N63" s="43">
        <v>2353.82</v>
      </c>
      <c r="O63" s="11" t="s">
        <v>159</v>
      </c>
      <c r="P63" s="43">
        <f t="shared" si="5"/>
        <v>2353.82</v>
      </c>
      <c r="Q63" s="39" t="s">
        <v>220</v>
      </c>
      <c r="R63" s="40" t="s">
        <v>172</v>
      </c>
    </row>
    <row r="64" spans="1:18" ht="12.75">
      <c r="A64" s="27" t="s">
        <v>74</v>
      </c>
      <c r="B64" s="10" t="s">
        <v>184</v>
      </c>
      <c r="C64" s="10" t="s">
        <v>224</v>
      </c>
      <c r="D64" s="4" t="s">
        <v>75</v>
      </c>
      <c r="E64" s="6" t="s">
        <v>83</v>
      </c>
      <c r="F64" s="4" t="s">
        <v>62</v>
      </c>
      <c r="G64" s="5" t="s">
        <v>153</v>
      </c>
      <c r="H64" s="43">
        <v>1973.7</v>
      </c>
      <c r="I64" s="43">
        <v>2348.7</v>
      </c>
      <c r="J64" s="4" t="s">
        <v>13</v>
      </c>
      <c r="K64" s="4" t="s">
        <v>15</v>
      </c>
      <c r="L64" s="4" t="s">
        <v>129</v>
      </c>
      <c r="M64" s="13" t="s">
        <v>200</v>
      </c>
      <c r="N64" s="43">
        <v>2348.7</v>
      </c>
      <c r="O64" s="11" t="s">
        <v>159</v>
      </c>
      <c r="P64" s="43"/>
      <c r="Q64" s="39"/>
      <c r="R64" s="40"/>
    </row>
    <row r="65" spans="1:18" ht="12.75">
      <c r="A65" s="27" t="s">
        <v>78</v>
      </c>
      <c r="B65" s="10" t="s">
        <v>198</v>
      </c>
      <c r="C65" s="10" t="s">
        <v>224</v>
      </c>
      <c r="D65" s="4" t="s">
        <v>75</v>
      </c>
      <c r="E65" s="6" t="s">
        <v>84</v>
      </c>
      <c r="F65" s="4" t="s">
        <v>62</v>
      </c>
      <c r="G65" s="5" t="s">
        <v>153</v>
      </c>
      <c r="H65" s="43">
        <v>2016</v>
      </c>
      <c r="I65" s="43">
        <v>2399.04</v>
      </c>
      <c r="J65" s="4" t="s">
        <v>13</v>
      </c>
      <c r="K65" s="4" t="s">
        <v>15</v>
      </c>
      <c r="L65" s="4" t="s">
        <v>130</v>
      </c>
      <c r="M65" s="13" t="s">
        <v>198</v>
      </c>
      <c r="N65" s="43">
        <v>2399.04</v>
      </c>
      <c r="O65" s="11" t="s">
        <v>159</v>
      </c>
      <c r="P65" s="43">
        <f t="shared" si="5"/>
        <v>2399.04</v>
      </c>
      <c r="Q65" s="39" t="s">
        <v>220</v>
      </c>
      <c r="R65" s="40" t="s">
        <v>172</v>
      </c>
    </row>
    <row r="66" spans="1:18" ht="25.5">
      <c r="A66" s="27" t="s">
        <v>36</v>
      </c>
      <c r="B66" s="10" t="s">
        <v>198</v>
      </c>
      <c r="C66" s="10" t="s">
        <v>224</v>
      </c>
      <c r="D66" s="4" t="s">
        <v>34</v>
      </c>
      <c r="E66" s="6" t="s">
        <v>37</v>
      </c>
      <c r="F66" s="4" t="s">
        <v>62</v>
      </c>
      <c r="G66" s="5" t="s">
        <v>153</v>
      </c>
      <c r="H66" s="43">
        <v>100</v>
      </c>
      <c r="I66" s="43">
        <v>119</v>
      </c>
      <c r="J66" s="4" t="s">
        <v>13</v>
      </c>
      <c r="K66" s="4" t="s">
        <v>15</v>
      </c>
      <c r="L66" s="4" t="s">
        <v>132</v>
      </c>
      <c r="M66" s="13" t="s">
        <v>216</v>
      </c>
      <c r="N66" s="43">
        <v>119</v>
      </c>
      <c r="O66" s="11" t="s">
        <v>159</v>
      </c>
      <c r="P66" s="43"/>
      <c r="Q66" s="39"/>
      <c r="R66" s="40"/>
    </row>
    <row r="67" spans="1:18" ht="25.5">
      <c r="A67" s="27" t="s">
        <v>38</v>
      </c>
      <c r="B67" s="10" t="s">
        <v>200</v>
      </c>
      <c r="C67" s="10" t="s">
        <v>224</v>
      </c>
      <c r="D67" s="4" t="s">
        <v>34</v>
      </c>
      <c r="E67" s="6" t="s">
        <v>37</v>
      </c>
      <c r="F67" s="4" t="s">
        <v>62</v>
      </c>
      <c r="G67" s="5" t="s">
        <v>153</v>
      </c>
      <c r="H67" s="43">
        <v>110</v>
      </c>
      <c r="I67" s="43">
        <v>130.9</v>
      </c>
      <c r="J67" s="4" t="s">
        <v>13</v>
      </c>
      <c r="K67" s="4" t="s">
        <v>15</v>
      </c>
      <c r="L67" s="4" t="s">
        <v>133</v>
      </c>
      <c r="M67" s="13" t="s">
        <v>216</v>
      </c>
      <c r="N67" s="43">
        <v>119</v>
      </c>
      <c r="O67" s="11" t="s">
        <v>159</v>
      </c>
      <c r="P67" s="43"/>
      <c r="Q67" s="39"/>
      <c r="R67" s="40"/>
    </row>
    <row r="68" spans="1:18" ht="38.25">
      <c r="A68" s="27" t="s">
        <v>33</v>
      </c>
      <c r="B68" s="10" t="s">
        <v>201</v>
      </c>
      <c r="C68" s="10" t="s">
        <v>224</v>
      </c>
      <c r="D68" s="4" t="s">
        <v>34</v>
      </c>
      <c r="E68" s="6" t="s">
        <v>35</v>
      </c>
      <c r="F68" s="4" t="s">
        <v>62</v>
      </c>
      <c r="G68" s="5" t="s">
        <v>153</v>
      </c>
      <c r="H68" s="43">
        <v>525</v>
      </c>
      <c r="I68" s="43">
        <v>624.75</v>
      </c>
      <c r="J68" s="4" t="s">
        <v>13</v>
      </c>
      <c r="K68" s="4" t="s">
        <v>15</v>
      </c>
      <c r="L68" s="4">
        <v>24493</v>
      </c>
      <c r="M68" s="13" t="s">
        <v>201</v>
      </c>
      <c r="N68" s="43">
        <v>624.75</v>
      </c>
      <c r="O68" s="11" t="s">
        <v>159</v>
      </c>
      <c r="P68" s="43">
        <f t="shared" si="5"/>
        <v>624.75</v>
      </c>
      <c r="Q68" s="39" t="s">
        <v>218</v>
      </c>
      <c r="R68" s="40" t="s">
        <v>171</v>
      </c>
    </row>
    <row r="69" spans="1:19" ht="25.5">
      <c r="A69" s="29" t="s">
        <v>36</v>
      </c>
      <c r="B69" s="15" t="s">
        <v>198</v>
      </c>
      <c r="C69" s="15" t="s">
        <v>224</v>
      </c>
      <c r="D69" s="14" t="s">
        <v>34</v>
      </c>
      <c r="E69" s="16" t="s">
        <v>37</v>
      </c>
      <c r="F69" s="14" t="s">
        <v>62</v>
      </c>
      <c r="G69" s="17" t="s">
        <v>153</v>
      </c>
      <c r="H69" s="44">
        <v>100</v>
      </c>
      <c r="I69" s="44">
        <v>119</v>
      </c>
      <c r="J69" s="14" t="s">
        <v>13</v>
      </c>
      <c r="K69" s="14" t="s">
        <v>15</v>
      </c>
      <c r="L69" s="18"/>
      <c r="M69" s="19"/>
      <c r="N69" s="44"/>
      <c r="O69" s="18" t="s">
        <v>159</v>
      </c>
      <c r="P69" s="44"/>
      <c r="Q69" s="18"/>
      <c r="R69" s="30"/>
      <c r="S69" s="1" t="s">
        <v>174</v>
      </c>
    </row>
    <row r="70" spans="1:18" ht="24.75" customHeight="1">
      <c r="A70" s="29" t="s">
        <v>38</v>
      </c>
      <c r="B70" s="15" t="s">
        <v>200</v>
      </c>
      <c r="C70" s="15" t="s">
        <v>224</v>
      </c>
      <c r="D70" s="14" t="s">
        <v>34</v>
      </c>
      <c r="E70" s="16" t="s">
        <v>37</v>
      </c>
      <c r="F70" s="14" t="s">
        <v>62</v>
      </c>
      <c r="G70" s="17" t="s">
        <v>153</v>
      </c>
      <c r="H70" s="44">
        <v>110</v>
      </c>
      <c r="I70" s="44">
        <v>130.9</v>
      </c>
      <c r="J70" s="14" t="s">
        <v>13</v>
      </c>
      <c r="K70" s="14" t="s">
        <v>15</v>
      </c>
      <c r="L70" s="18"/>
      <c r="M70" s="19"/>
      <c r="N70" s="44"/>
      <c r="O70" s="18" t="s">
        <v>159</v>
      </c>
      <c r="P70" s="44"/>
      <c r="Q70" s="18"/>
      <c r="R70" s="30"/>
    </row>
    <row r="71" spans="1:18" ht="25.5">
      <c r="A71" s="27" t="s">
        <v>23</v>
      </c>
      <c r="B71" s="10" t="s">
        <v>202</v>
      </c>
      <c r="C71" s="10" t="s">
        <v>148</v>
      </c>
      <c r="D71" s="4" t="s">
        <v>24</v>
      </c>
      <c r="E71" s="6" t="s">
        <v>25</v>
      </c>
      <c r="F71" s="4" t="s">
        <v>26</v>
      </c>
      <c r="G71" s="5" t="s">
        <v>153</v>
      </c>
      <c r="H71" s="43">
        <v>4200</v>
      </c>
      <c r="I71" s="43">
        <v>4998</v>
      </c>
      <c r="J71" s="4" t="s">
        <v>13</v>
      </c>
      <c r="K71" s="4" t="s">
        <v>27</v>
      </c>
      <c r="L71" s="9" t="s">
        <v>138</v>
      </c>
      <c r="M71" s="13"/>
      <c r="N71" s="43"/>
      <c r="O71" s="11" t="s">
        <v>159</v>
      </c>
      <c r="P71" s="43"/>
      <c r="Q71" s="8"/>
      <c r="R71" s="28"/>
    </row>
    <row r="72" spans="1:18" ht="12.75">
      <c r="A72" s="27" t="s">
        <v>67</v>
      </c>
      <c r="B72" s="10" t="s">
        <v>203</v>
      </c>
      <c r="C72" s="10" t="s">
        <v>225</v>
      </c>
      <c r="D72" s="4" t="s">
        <v>66</v>
      </c>
      <c r="E72" s="6" t="s">
        <v>25</v>
      </c>
      <c r="F72" s="4" t="s">
        <v>26</v>
      </c>
      <c r="G72" s="5" t="s">
        <v>153</v>
      </c>
      <c r="H72" s="43">
        <v>41400</v>
      </c>
      <c r="I72" s="43">
        <v>49266</v>
      </c>
      <c r="J72" s="4" t="s">
        <v>13</v>
      </c>
      <c r="K72" s="4" t="s">
        <v>27</v>
      </c>
      <c r="L72" s="4" t="s">
        <v>134</v>
      </c>
      <c r="M72" s="13" t="s">
        <v>217</v>
      </c>
      <c r="N72" s="43">
        <v>34986</v>
      </c>
      <c r="O72" s="11" t="s">
        <v>159</v>
      </c>
      <c r="P72" s="43">
        <f>N72</f>
        <v>34986</v>
      </c>
      <c r="Q72" s="39" t="s">
        <v>222</v>
      </c>
      <c r="R72" s="40" t="s">
        <v>175</v>
      </c>
    </row>
    <row r="73" spans="1:18" ht="12.75">
      <c r="A73" s="27" t="s">
        <v>0</v>
      </c>
      <c r="B73" s="10" t="s">
        <v>189</v>
      </c>
      <c r="C73" s="10" t="s">
        <v>148</v>
      </c>
      <c r="D73" s="4" t="s">
        <v>1</v>
      </c>
      <c r="E73" s="6" t="s">
        <v>25</v>
      </c>
      <c r="F73" s="4" t="s">
        <v>26</v>
      </c>
      <c r="G73" s="5" t="s">
        <v>153</v>
      </c>
      <c r="H73" s="43">
        <v>4500</v>
      </c>
      <c r="I73" s="43">
        <v>5355</v>
      </c>
      <c r="J73" s="4" t="s">
        <v>13</v>
      </c>
      <c r="K73" s="4" t="s">
        <v>27</v>
      </c>
      <c r="L73" s="4" t="s">
        <v>135</v>
      </c>
      <c r="M73" s="13" t="s">
        <v>189</v>
      </c>
      <c r="N73" s="43">
        <v>5355</v>
      </c>
      <c r="O73" s="11" t="s">
        <v>159</v>
      </c>
      <c r="P73" s="43">
        <f>N73</f>
        <v>5355</v>
      </c>
      <c r="Q73" s="39" t="s">
        <v>203</v>
      </c>
      <c r="R73" s="40" t="s">
        <v>176</v>
      </c>
    </row>
    <row r="74" spans="1:18" ht="12.75">
      <c r="A74" s="27" t="s">
        <v>68</v>
      </c>
      <c r="B74" s="10" t="s">
        <v>198</v>
      </c>
      <c r="C74" s="10" t="s">
        <v>148</v>
      </c>
      <c r="D74" s="4" t="s">
        <v>69</v>
      </c>
      <c r="E74" s="6" t="s">
        <v>25</v>
      </c>
      <c r="F74" s="4" t="s">
        <v>26</v>
      </c>
      <c r="G74" s="5" t="s">
        <v>153</v>
      </c>
      <c r="H74" s="43">
        <v>1008.4</v>
      </c>
      <c r="I74" s="43">
        <v>1200</v>
      </c>
      <c r="J74" s="4" t="s">
        <v>13</v>
      </c>
      <c r="K74" s="4" t="s">
        <v>27</v>
      </c>
      <c r="L74" s="4" t="s">
        <v>136</v>
      </c>
      <c r="M74" s="13" t="s">
        <v>198</v>
      </c>
      <c r="N74" s="43">
        <v>1200</v>
      </c>
      <c r="O74" s="11" t="s">
        <v>159</v>
      </c>
      <c r="P74" s="43">
        <f>N74</f>
        <v>1200</v>
      </c>
      <c r="Q74" s="39" t="s">
        <v>219</v>
      </c>
      <c r="R74" s="40" t="s">
        <v>177</v>
      </c>
    </row>
    <row r="75" spans="1:18" ht="12.75">
      <c r="A75" s="27" t="s">
        <v>89</v>
      </c>
      <c r="B75" s="10" t="s">
        <v>187</v>
      </c>
      <c r="C75" s="10" t="s">
        <v>148</v>
      </c>
      <c r="D75" s="4" t="s">
        <v>90</v>
      </c>
      <c r="E75" s="6" t="s">
        <v>25</v>
      </c>
      <c r="F75" s="4" t="s">
        <v>26</v>
      </c>
      <c r="G75" s="5" t="s">
        <v>153</v>
      </c>
      <c r="H75" s="43">
        <v>600</v>
      </c>
      <c r="I75" s="43">
        <v>600</v>
      </c>
      <c r="J75" s="4" t="s">
        <v>13</v>
      </c>
      <c r="K75" s="4" t="s">
        <v>27</v>
      </c>
      <c r="L75" s="4" t="s">
        <v>137</v>
      </c>
      <c r="M75" s="13" t="s">
        <v>187</v>
      </c>
      <c r="N75" s="43">
        <v>600</v>
      </c>
      <c r="O75" s="11" t="s">
        <v>159</v>
      </c>
      <c r="P75" s="43">
        <f>N75</f>
        <v>600</v>
      </c>
      <c r="Q75" s="39" t="s">
        <v>201</v>
      </c>
      <c r="R75" s="40" t="s">
        <v>178</v>
      </c>
    </row>
    <row r="76" spans="1:18" ht="13.5" thickBot="1">
      <c r="A76" s="31">
        <v>1044</v>
      </c>
      <c r="B76" s="32" t="s">
        <v>204</v>
      </c>
      <c r="C76" s="33" t="s">
        <v>226</v>
      </c>
      <c r="D76" s="34" t="s">
        <v>149</v>
      </c>
      <c r="E76" s="35" t="s">
        <v>150</v>
      </c>
      <c r="F76" s="34" t="s">
        <v>151</v>
      </c>
      <c r="G76" s="36" t="s">
        <v>153</v>
      </c>
      <c r="H76" s="45">
        <v>72000</v>
      </c>
      <c r="I76" s="45">
        <v>72000</v>
      </c>
      <c r="J76" s="35" t="s">
        <v>13</v>
      </c>
      <c r="K76" s="34" t="s">
        <v>28</v>
      </c>
      <c r="L76" s="34"/>
      <c r="M76" s="37"/>
      <c r="N76" s="45"/>
      <c r="O76" s="34" t="s">
        <v>160</v>
      </c>
      <c r="P76" s="45"/>
      <c r="Q76" s="34"/>
      <c r="R76" s="38"/>
    </row>
    <row r="77" ht="12.75">
      <c r="E77" s="3"/>
    </row>
    <row r="78" spans="4:5" ht="12.75">
      <c r="D78" s="1" t="s">
        <v>179</v>
      </c>
      <c r="E78" s="3"/>
    </row>
    <row r="79" spans="4:5" ht="12.75">
      <c r="D79" s="1" t="s">
        <v>180</v>
      </c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spans="5:8" ht="12.75">
      <c r="E114" s="3"/>
      <c r="H114" s="41">
        <f>SUBTOTAL(9,H71:H113)</f>
        <v>123708.4</v>
      </c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</sheetData>
  <sheetProtection/>
  <autoFilter ref="A4:N7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 Cerghizan</cp:lastModifiedBy>
  <dcterms:created xsi:type="dcterms:W3CDTF">2022-07-05T07:40:38Z</dcterms:created>
  <dcterms:modified xsi:type="dcterms:W3CDTF">2022-08-10T09:04:10Z</dcterms:modified>
  <cp:category/>
  <cp:version/>
  <cp:contentType/>
  <cp:contentStatus/>
</cp:coreProperties>
</file>