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7155" activeTab="1"/>
  </bookViews>
  <sheets>
    <sheet name="Sheet2" sheetId="1" r:id="rId1"/>
    <sheet name="Sheet1" sheetId="2" r:id="rId2"/>
  </sheets>
  <definedNames>
    <definedName name="_xlnm._FilterDatabase" localSheetId="1" hidden="1">'Sheet1'!$A$4:$R$11</definedName>
  </definedNames>
  <calcPr fullCalcOnLoad="1"/>
</workbook>
</file>

<file path=xl/sharedStrings.xml><?xml version="1.0" encoding="utf-8"?>
<sst xmlns="http://schemas.openxmlformats.org/spreadsheetml/2006/main" count="734" uniqueCount="222">
  <si>
    <t>Furnizor</t>
  </si>
  <si>
    <t>Produs</t>
  </si>
  <si>
    <t>Data factura</t>
  </si>
  <si>
    <t>Sursa de finantare</t>
  </si>
  <si>
    <t>AXIA MEDICAL</t>
  </si>
  <si>
    <t>10.06.2022</t>
  </si>
  <si>
    <t/>
  </si>
  <si>
    <t>MEDICLIM</t>
  </si>
  <si>
    <t>ENGLOBER SRL</t>
  </si>
  <si>
    <t>AMS 2000 TRADING IMPEX</t>
  </si>
  <si>
    <t>31.07.2022</t>
  </si>
  <si>
    <t>DUCOS TRADING</t>
  </si>
  <si>
    <t>1881</t>
  </si>
  <si>
    <t>05.07.2022</t>
  </si>
  <si>
    <t>30.09.2022</t>
  </si>
  <si>
    <t>1882</t>
  </si>
  <si>
    <t>20220607</t>
  </si>
  <si>
    <t>1884</t>
  </si>
  <si>
    <t>1892</t>
  </si>
  <si>
    <t>TODY LABORATORIES INT.</t>
  </si>
  <si>
    <t>14.07.2022</t>
  </si>
  <si>
    <t>13.07.2022</t>
  </si>
  <si>
    <t>01.08.2022</t>
  </si>
  <si>
    <t>01.09.2022</t>
  </si>
  <si>
    <t>TUNIC PROD</t>
  </si>
  <si>
    <t>2090</t>
  </si>
  <si>
    <t>08.08.2022</t>
  </si>
  <si>
    <t>31.08.2022</t>
  </si>
  <si>
    <t>23.09.2022</t>
  </si>
  <si>
    <t>ANTISEL RO SRL</t>
  </si>
  <si>
    <t>2211</t>
  </si>
  <si>
    <t xml:space="preserve">Titlu contract </t>
  </si>
  <si>
    <t>Nr contract</t>
  </si>
  <si>
    <t>Data de inceput CS</t>
  </si>
  <si>
    <t>Data Sfarsit CS</t>
  </si>
  <si>
    <t xml:space="preserve">Procedura aplicata </t>
  </si>
  <si>
    <t>Valoare fara TVA Contract</t>
  </si>
  <si>
    <t>Valoare cu TVA Contract</t>
  </si>
  <si>
    <t>Valoare cu TVA factura</t>
  </si>
  <si>
    <t>Articol Bugetar</t>
  </si>
  <si>
    <t>Status contract la 30.06.2022 (finalizat/ in executie)</t>
  </si>
  <si>
    <t>Valoare platita cu TVA</t>
  </si>
  <si>
    <t>Data efectuarii platii</t>
  </si>
  <si>
    <t>OP</t>
  </si>
  <si>
    <t xml:space="preserve">Contract subsecvent  de furnizare </t>
  </si>
  <si>
    <t xml:space="preserve">Licitatie deschisa </t>
  </si>
  <si>
    <t>CS</t>
  </si>
  <si>
    <t>Nr. factura</t>
  </si>
  <si>
    <t>2248 Total</t>
  </si>
  <si>
    <t>SERVICII MEDICALE SPITALICESTI (CS)</t>
  </si>
  <si>
    <t>33192500-7</t>
  </si>
  <si>
    <t>TUB PENTRU CENTRIFUGA CU DOP</t>
  </si>
  <si>
    <t>02.09.2022</t>
  </si>
  <si>
    <t>2248</t>
  </si>
  <si>
    <t>2247 Total</t>
  </si>
  <si>
    <t>122011248</t>
  </si>
  <si>
    <t>38437000-7</t>
  </si>
  <si>
    <t>ANSA CALIBRATA 1 MICROLITRU</t>
  </si>
  <si>
    <t>2247</t>
  </si>
  <si>
    <t>122011715</t>
  </si>
  <si>
    <t>TAMPON EXUDAT FARINGIAN STERIL, BUMBAC PE TIJA LEMN IMPACHETAT INDIVIDUAL</t>
  </si>
  <si>
    <t>2246 Total</t>
  </si>
  <si>
    <t>395733</t>
  </si>
  <si>
    <t>33793000-5</t>
  </si>
  <si>
    <t>LAME MICROSCOP CU CAPAT MATISAT - 1 MM</t>
  </si>
  <si>
    <t>VETRO DESIGN</t>
  </si>
  <si>
    <t>2246</t>
  </si>
  <si>
    <t>2245 Total</t>
  </si>
  <si>
    <t>1025816</t>
  </si>
  <si>
    <t>RECOLTOR VACUUM 6 ML</t>
  </si>
  <si>
    <t>2245</t>
  </si>
  <si>
    <t>1025795</t>
  </si>
  <si>
    <t>RECOLTOR VACUUM 2 ML</t>
  </si>
  <si>
    <t>2244 Total</t>
  </si>
  <si>
    <t>434231</t>
  </si>
  <si>
    <t>33141322-3</t>
  </si>
  <si>
    <t>HOLDER</t>
  </si>
  <si>
    <t>DIAMEDIX IMPEX SA</t>
  </si>
  <si>
    <t>2244</t>
  </si>
  <si>
    <t>ACE RECOLTARE IN SISTEM VACUUM</t>
  </si>
  <si>
    <t>2243 Total</t>
  </si>
  <si>
    <t>107328</t>
  </si>
  <si>
    <t>38911000-4</t>
  </si>
  <si>
    <t>TAMPON PRELEVARE FARINGIANA IN TUB FARA MEDIU DE TRANSPORT</t>
  </si>
  <si>
    <t>2243</t>
  </si>
  <si>
    <t>33790000-4</t>
  </si>
  <si>
    <t>COPRORECOLTOARE CU LINGURITA</t>
  </si>
  <si>
    <t>2242 Total</t>
  </si>
  <si>
    <t>224017606</t>
  </si>
  <si>
    <t>PIPETE PASTEUR STERILE 3 ML</t>
  </si>
  <si>
    <t>2242</t>
  </si>
  <si>
    <t>2241 Total</t>
  </si>
  <si>
    <t>LAMELE MICROSCOP 18 X 18 MM</t>
  </si>
  <si>
    <t>2241</t>
  </si>
  <si>
    <t>LAMELE MICROSCOP 20 X 20 MM</t>
  </si>
  <si>
    <t>LAMELE MICROSCOP 24 X 24 MM</t>
  </si>
  <si>
    <t>2213 Total</t>
  </si>
  <si>
    <t>Subprogramul de supraveghere si control al bolilor transmisibile prioritare</t>
  </si>
  <si>
    <t>220900239</t>
  </si>
  <si>
    <t>TUBURI DE MICROCENTRIFUGA 2 ML</t>
  </si>
  <si>
    <t>BIO AQUA GROUP SRL</t>
  </si>
  <si>
    <t>2213</t>
  </si>
  <si>
    <t>220900093</t>
  </si>
  <si>
    <t>2212 Total</t>
  </si>
  <si>
    <t>25949</t>
  </si>
  <si>
    <t>VARFURI CU FILTRU - VOLUM 1000 UL</t>
  </si>
  <si>
    <t>2212</t>
  </si>
  <si>
    <t>2211 Total</t>
  </si>
  <si>
    <t>25950</t>
  </si>
  <si>
    <t>PLACI DE REACTIE PCR DE 96 DE GODEURI</t>
  </si>
  <si>
    <t>2142 Total</t>
  </si>
  <si>
    <t>2142</t>
  </si>
  <si>
    <t>LAMELE MICROSCOP 24 X 50 MM</t>
  </si>
  <si>
    <t>2143 Total</t>
  </si>
  <si>
    <t>224016044</t>
  </si>
  <si>
    <t>2143</t>
  </si>
  <si>
    <t>CUTII PETRII</t>
  </si>
  <si>
    <t>2144 Total</t>
  </si>
  <si>
    <t>220800253</t>
  </si>
  <si>
    <t>EPRUBETA CU DOP 50 ML (FALCONE)</t>
  </si>
  <si>
    <t>2144</t>
  </si>
  <si>
    <t>EPRUBETA CU DOP 15 ML (FALCONE)</t>
  </si>
  <si>
    <t>2145 Total</t>
  </si>
  <si>
    <t>2145</t>
  </si>
  <si>
    <t>4460 Total</t>
  </si>
  <si>
    <t>1025670</t>
  </si>
  <si>
    <t>04.09.2022</t>
  </si>
  <si>
    <t>04.08.2022</t>
  </si>
  <si>
    <t>4460</t>
  </si>
  <si>
    <t>2090 Total</t>
  </si>
  <si>
    <t>106476.</t>
  </si>
  <si>
    <t>33696500-0</t>
  </si>
  <si>
    <t>CASETE DE PROCESARE CU CAPAC 500 BUC</t>
  </si>
  <si>
    <t>4018 Total</t>
  </si>
  <si>
    <t>70525</t>
  </si>
  <si>
    <t>EPRUBETA VOLUM 10 ML, PP 16/100 MM CU CAPAC, ETICHETA STERILA CILINDRICA</t>
  </si>
  <si>
    <t>AVENA MEDICA SRL</t>
  </si>
  <si>
    <t>31.12.2022</t>
  </si>
  <si>
    <t>15.07.2022</t>
  </si>
  <si>
    <t>4018</t>
  </si>
  <si>
    <t>4002 Total</t>
  </si>
  <si>
    <t>59337</t>
  </si>
  <si>
    <t>LAME MICROSCOP CU CAPAT MATISAT - 1.2 MM</t>
  </si>
  <si>
    <t>EPRUBETA FARM</t>
  </si>
  <si>
    <t>4002</t>
  </si>
  <si>
    <t>2019 Total</t>
  </si>
  <si>
    <t>26396</t>
  </si>
  <si>
    <t>PRIMEX MEDICAL</t>
  </si>
  <si>
    <t>13.08.2022</t>
  </si>
  <si>
    <t>2019</t>
  </si>
  <si>
    <t>2020 Total</t>
  </si>
  <si>
    <t>1025585</t>
  </si>
  <si>
    <t>2020</t>
  </si>
  <si>
    <t>TAMPON STERIL CU MEDIU DE TRANSPORT AMIES</t>
  </si>
  <si>
    <t>1990 Total</t>
  </si>
  <si>
    <t>PAHAR COLECTOR URINA - STERIL 100-150 ML</t>
  </si>
  <si>
    <t>PARTNERS MEDICAL SOLUTION</t>
  </si>
  <si>
    <t>1990</t>
  </si>
  <si>
    <t>TAMPON STERIL CU MEDIU CARY BLAIR</t>
  </si>
  <si>
    <t>1989 Total</t>
  </si>
  <si>
    <t>20220120</t>
  </si>
  <si>
    <t>CUTII SPUTA 30 ML</t>
  </si>
  <si>
    <t>NOVEI COM SRL</t>
  </si>
  <si>
    <t>1989</t>
  </si>
  <si>
    <t>1988 Total</t>
  </si>
  <si>
    <t>224013674</t>
  </si>
  <si>
    <t>1988</t>
  </si>
  <si>
    <t>1987 Total</t>
  </si>
  <si>
    <t>220800070</t>
  </si>
  <si>
    <t>1987</t>
  </si>
  <si>
    <t>1986 Total</t>
  </si>
  <si>
    <t>1986</t>
  </si>
  <si>
    <t>122008660</t>
  </si>
  <si>
    <t>1984 Total</t>
  </si>
  <si>
    <t>25434</t>
  </si>
  <si>
    <t>1984</t>
  </si>
  <si>
    <t>1892 Total</t>
  </si>
  <si>
    <t>0049</t>
  </si>
  <si>
    <t>CUVE BF II</t>
  </si>
  <si>
    <t>0029</t>
  </si>
  <si>
    <t>0036</t>
  </si>
  <si>
    <t>CUVE PROBE 1,5 ML</t>
  </si>
  <si>
    <t>CUVE REACTIE CA 600</t>
  </si>
  <si>
    <t>0008</t>
  </si>
  <si>
    <t>CUVE REACTIE CS 2500</t>
  </si>
  <si>
    <t>0005.</t>
  </si>
  <si>
    <t>1884 Total</t>
  </si>
  <si>
    <t>1240919.</t>
  </si>
  <si>
    <t>VARF PIPETA 100-1000 UL</t>
  </si>
  <si>
    <t>VARF PIPETA 0.5-250 UL</t>
  </si>
  <si>
    <t>TUBURI DE POLISTIREN</t>
  </si>
  <si>
    <t>1882 Total</t>
  </si>
  <si>
    <t>20220681.</t>
  </si>
  <si>
    <t>SAMPLE CUPS (ARCHITECT I 1000)</t>
  </si>
  <si>
    <t>1881 Total</t>
  </si>
  <si>
    <t>20220831.</t>
  </si>
  <si>
    <t>20220830.</t>
  </si>
  <si>
    <t>20220701.</t>
  </si>
  <si>
    <t>20220614.</t>
  </si>
  <si>
    <t>20220606.</t>
  </si>
  <si>
    <t>1548 Total</t>
  </si>
  <si>
    <t>25143</t>
  </si>
  <si>
    <t>30.07.2022</t>
  </si>
  <si>
    <t>1548</t>
  </si>
  <si>
    <t>ValoriFact - ValCuTVA</t>
  </si>
  <si>
    <t>ValoriFact - ValFaraTVA</t>
  </si>
  <si>
    <t>NrFactura</t>
  </si>
  <si>
    <t>ValoriContr - ValCuTVA</t>
  </si>
  <si>
    <t>ValoriContr - ValFaraTVA</t>
  </si>
  <si>
    <t>ValoriContr - Pret</t>
  </si>
  <si>
    <t>ValoriContr - Cant</t>
  </si>
  <si>
    <t>CodCPV</t>
  </si>
  <si>
    <t>DataSfarsit</t>
  </si>
  <si>
    <t>DataDocument</t>
  </si>
  <si>
    <t>Nr Contract</t>
  </si>
  <si>
    <t>20.09</t>
  </si>
  <si>
    <t>CONTRACTE MATERIALE LABORATOR TRIM III - ANUL 2022 - VALOARE ≥ 24700 LEI (FARA TVA)</t>
  </si>
  <si>
    <t>11.07.2022</t>
  </si>
  <si>
    <t>08.09.2022</t>
  </si>
  <si>
    <t>30.08.2022</t>
  </si>
  <si>
    <t>15.09.2022</t>
  </si>
  <si>
    <t>finalizat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</si>
</sst>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mm/dd/yyyy;@"/>
    <numFmt numFmtId="170" formatCode="#,##0.0"/>
    <numFmt numFmtId="171" formatCode="#,##0.000"/>
    <numFmt numFmtId="172" formatCode="[$-409]dddd\,\ mmmm\ d\,\ yyyy"/>
    <numFmt numFmtId="173" formatCode="dd\.mm\.yyyy;@"/>
    <numFmt numFmtId="174" formatCode="dd/mm/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7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49" fontId="0" fillId="34" borderId="12" xfId="0" applyNumberFormat="1" applyFill="1" applyBorder="1" applyAlignment="1">
      <alignment/>
    </xf>
    <xf numFmtId="49" fontId="0" fillId="34" borderId="13" xfId="0" applyNumberFormat="1" applyFill="1" applyBorder="1" applyAlignment="1">
      <alignment/>
    </xf>
    <xf numFmtId="168" fontId="0" fillId="34" borderId="13" xfId="0" applyNumberForma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168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169" fontId="0" fillId="34" borderId="13" xfId="0" applyNumberFormat="1" applyFill="1" applyBorder="1" applyAlignment="1">
      <alignment/>
    </xf>
    <xf numFmtId="49" fontId="0" fillId="0" borderId="15" xfId="0" applyNumberFormat="1" applyBorder="1" applyAlignment="1">
      <alignment/>
    </xf>
    <xf numFmtId="168" fontId="0" fillId="0" borderId="15" xfId="0" applyNumberFormat="1" applyBorder="1" applyAlignment="1">
      <alignment/>
    </xf>
    <xf numFmtId="169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169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16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168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4" fontId="0" fillId="0" borderId="16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68" fontId="0" fillId="0" borderId="14" xfId="0" applyNumberFormat="1" applyFont="1" applyBorder="1" applyAlignment="1">
      <alignment/>
    </xf>
    <xf numFmtId="0" fontId="0" fillId="0" borderId="0" xfId="0" applyFont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 vertical="justify"/>
    </xf>
    <xf numFmtId="4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173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174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49" fontId="8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9" fontId="8" fillId="0" borderId="25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/>
    </xf>
    <xf numFmtId="0" fontId="8" fillId="0" borderId="25" xfId="0" applyFont="1" applyFill="1" applyBorder="1" applyAlignment="1">
      <alignment/>
    </xf>
    <xf numFmtId="4" fontId="8" fillId="0" borderId="25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/>
    </xf>
    <xf numFmtId="174" fontId="8" fillId="0" borderId="25" xfId="0" applyNumberFormat="1" applyFont="1" applyBorder="1" applyAlignment="1">
      <alignment/>
    </xf>
    <xf numFmtId="49" fontId="8" fillId="0" borderId="25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8"/>
  <sheetViews>
    <sheetView zoomScalePageLayoutView="0" workbookViewId="0" topLeftCell="A1">
      <selection activeCell="N19" sqref="N19:N25"/>
    </sheetView>
  </sheetViews>
  <sheetFormatPr defaultColWidth="9.140625" defaultRowHeight="12.75" outlineLevelRow="2"/>
  <cols>
    <col min="1" max="1" width="9.140625" style="12" customWidth="1"/>
    <col min="2" max="3" width="10.7109375" style="0" customWidth="1"/>
    <col min="6" max="6" width="11.57421875" style="0" customWidth="1"/>
    <col min="7" max="7" width="11.140625" style="0" bestFit="1" customWidth="1"/>
    <col min="8" max="8" width="10.140625" style="0" bestFit="1" customWidth="1"/>
    <col min="9" max="9" width="12.140625" style="11" bestFit="1" customWidth="1"/>
    <col min="10" max="10" width="11.140625" style="0" bestFit="1" customWidth="1"/>
    <col min="12" max="14" width="10.140625" style="0" bestFit="1" customWidth="1"/>
    <col min="15" max="15" width="61.7109375" style="0" customWidth="1"/>
  </cols>
  <sheetData>
    <row r="1" ht="13.5" thickBot="1"/>
    <row r="2" spans="1:15" s="41" customFormat="1" ht="39" thickBot="1">
      <c r="A2" s="44" t="s">
        <v>214</v>
      </c>
      <c r="B2" s="43" t="s">
        <v>213</v>
      </c>
      <c r="C2" s="43" t="s">
        <v>212</v>
      </c>
      <c r="D2" s="43" t="s">
        <v>0</v>
      </c>
      <c r="E2" s="43" t="s">
        <v>1</v>
      </c>
      <c r="F2" s="43" t="s">
        <v>211</v>
      </c>
      <c r="G2" s="43" t="s">
        <v>210</v>
      </c>
      <c r="H2" s="43" t="s">
        <v>209</v>
      </c>
      <c r="I2" s="43" t="s">
        <v>208</v>
      </c>
      <c r="J2" s="43" t="s">
        <v>207</v>
      </c>
      <c r="K2" s="43" t="s">
        <v>206</v>
      </c>
      <c r="L2" s="43" t="s">
        <v>2</v>
      </c>
      <c r="M2" s="43" t="s">
        <v>205</v>
      </c>
      <c r="N2" s="43" t="s">
        <v>204</v>
      </c>
      <c r="O2" s="42" t="s">
        <v>3</v>
      </c>
    </row>
    <row r="3" spans="1:15" ht="13.5" outlineLevel="2" thickBot="1">
      <c r="A3" s="23" t="s">
        <v>203</v>
      </c>
      <c r="B3" s="20" t="s">
        <v>5</v>
      </c>
      <c r="C3" s="20" t="s">
        <v>202</v>
      </c>
      <c r="D3" s="20" t="s">
        <v>29</v>
      </c>
      <c r="E3" s="20" t="s">
        <v>109</v>
      </c>
      <c r="F3" s="20" t="s">
        <v>56</v>
      </c>
      <c r="G3" s="21">
        <v>30</v>
      </c>
      <c r="H3" s="21">
        <v>33.4</v>
      </c>
      <c r="I3" s="40">
        <v>1002</v>
      </c>
      <c r="J3" s="21">
        <v>1192.38</v>
      </c>
      <c r="K3" s="20" t="s">
        <v>201</v>
      </c>
      <c r="L3" s="33">
        <v>44729</v>
      </c>
      <c r="M3" s="21">
        <v>1002</v>
      </c>
      <c r="N3" s="21">
        <v>1192.38</v>
      </c>
      <c r="O3" s="20" t="s">
        <v>49</v>
      </c>
    </row>
    <row r="4" spans="1:15" ht="13.5" outlineLevel="1" thickBot="1">
      <c r="A4" s="39" t="s">
        <v>200</v>
      </c>
      <c r="B4" s="16"/>
      <c r="C4" s="16"/>
      <c r="D4" s="16"/>
      <c r="E4" s="16"/>
      <c r="F4" s="16"/>
      <c r="G4" s="17"/>
      <c r="H4" s="17"/>
      <c r="I4" s="18">
        <f>SUBTOTAL(9,I3:I3)</f>
        <v>1002</v>
      </c>
      <c r="J4" s="17"/>
      <c r="K4" s="16"/>
      <c r="L4" s="24"/>
      <c r="M4" s="17"/>
      <c r="N4" s="17"/>
      <c r="O4" s="15"/>
    </row>
    <row r="5" spans="1:15" ht="12.75" outlineLevel="2">
      <c r="A5" s="32" t="s">
        <v>12</v>
      </c>
      <c r="B5" s="13" t="s">
        <v>13</v>
      </c>
      <c r="C5" s="13" t="s">
        <v>14</v>
      </c>
      <c r="D5" s="13" t="s">
        <v>11</v>
      </c>
      <c r="E5" s="13" t="s">
        <v>193</v>
      </c>
      <c r="F5" s="13" t="s">
        <v>131</v>
      </c>
      <c r="G5" s="14">
        <v>6</v>
      </c>
      <c r="H5" s="14">
        <v>867</v>
      </c>
      <c r="I5" s="31">
        <v>5202</v>
      </c>
      <c r="J5" s="14">
        <v>6190.38</v>
      </c>
      <c r="K5" s="13" t="s">
        <v>199</v>
      </c>
      <c r="L5" s="30">
        <v>44749</v>
      </c>
      <c r="M5" s="14">
        <v>867</v>
      </c>
      <c r="N5" s="14">
        <v>1031.73</v>
      </c>
      <c r="O5" s="13" t="s">
        <v>49</v>
      </c>
    </row>
    <row r="6" spans="1:15" ht="12.75" outlineLevel="2">
      <c r="A6" s="38" t="s">
        <v>12</v>
      </c>
      <c r="B6" s="34" t="s">
        <v>13</v>
      </c>
      <c r="C6" s="34" t="s">
        <v>14</v>
      </c>
      <c r="D6" s="34" t="s">
        <v>11</v>
      </c>
      <c r="E6" s="34" t="s">
        <v>193</v>
      </c>
      <c r="F6" s="34" t="s">
        <v>131</v>
      </c>
      <c r="G6" s="34" t="s">
        <v>6</v>
      </c>
      <c r="H6" s="34" t="s">
        <v>6</v>
      </c>
      <c r="I6" s="37" t="s">
        <v>6</v>
      </c>
      <c r="J6" s="34" t="s">
        <v>6</v>
      </c>
      <c r="K6" s="34" t="s">
        <v>198</v>
      </c>
      <c r="L6" s="36">
        <v>44753</v>
      </c>
      <c r="M6" s="35">
        <v>867.01</v>
      </c>
      <c r="N6" s="35">
        <v>1031.7419</v>
      </c>
      <c r="O6" s="34" t="s">
        <v>49</v>
      </c>
    </row>
    <row r="7" spans="1:15" ht="12.75" outlineLevel="2">
      <c r="A7" s="38" t="s">
        <v>12</v>
      </c>
      <c r="B7" s="34" t="s">
        <v>13</v>
      </c>
      <c r="C7" s="34" t="s">
        <v>14</v>
      </c>
      <c r="D7" s="34" t="s">
        <v>11</v>
      </c>
      <c r="E7" s="34" t="s">
        <v>193</v>
      </c>
      <c r="F7" s="34" t="s">
        <v>131</v>
      </c>
      <c r="G7" s="34" t="s">
        <v>6</v>
      </c>
      <c r="H7" s="34" t="s">
        <v>6</v>
      </c>
      <c r="I7" s="37" t="s">
        <v>6</v>
      </c>
      <c r="J7" s="34" t="s">
        <v>6</v>
      </c>
      <c r="K7" s="34" t="s">
        <v>192</v>
      </c>
      <c r="L7" s="36">
        <v>44775</v>
      </c>
      <c r="M7" s="35">
        <v>867</v>
      </c>
      <c r="N7" s="35">
        <v>1031.73</v>
      </c>
      <c r="O7" s="34" t="s">
        <v>49</v>
      </c>
    </row>
    <row r="8" spans="1:15" ht="12.75" outlineLevel="2">
      <c r="A8" s="38" t="s">
        <v>12</v>
      </c>
      <c r="B8" s="34" t="s">
        <v>13</v>
      </c>
      <c r="C8" s="34" t="s">
        <v>14</v>
      </c>
      <c r="D8" s="34" t="s">
        <v>11</v>
      </c>
      <c r="E8" s="34" t="s">
        <v>193</v>
      </c>
      <c r="F8" s="34" t="s">
        <v>131</v>
      </c>
      <c r="G8" s="34" t="s">
        <v>6</v>
      </c>
      <c r="H8" s="34" t="s">
        <v>6</v>
      </c>
      <c r="I8" s="37" t="s">
        <v>6</v>
      </c>
      <c r="J8" s="34" t="s">
        <v>6</v>
      </c>
      <c r="K8" s="34" t="s">
        <v>197</v>
      </c>
      <c r="L8" s="36">
        <v>44777</v>
      </c>
      <c r="M8" s="35">
        <v>867</v>
      </c>
      <c r="N8" s="35">
        <v>1031.73</v>
      </c>
      <c r="O8" s="34" t="s">
        <v>49</v>
      </c>
    </row>
    <row r="9" spans="1:15" ht="12.75" outlineLevel="2">
      <c r="A9" s="38" t="s">
        <v>12</v>
      </c>
      <c r="B9" s="34" t="s">
        <v>13</v>
      </c>
      <c r="C9" s="34" t="s">
        <v>14</v>
      </c>
      <c r="D9" s="34" t="s">
        <v>11</v>
      </c>
      <c r="E9" s="34" t="s">
        <v>193</v>
      </c>
      <c r="F9" s="34" t="s">
        <v>131</v>
      </c>
      <c r="G9" s="34" t="s">
        <v>6</v>
      </c>
      <c r="H9" s="34" t="s">
        <v>6</v>
      </c>
      <c r="I9" s="37" t="s">
        <v>6</v>
      </c>
      <c r="J9" s="34" t="s">
        <v>6</v>
      </c>
      <c r="K9" s="34" t="s">
        <v>196</v>
      </c>
      <c r="L9" s="36">
        <v>44812</v>
      </c>
      <c r="M9" s="35">
        <v>867</v>
      </c>
      <c r="N9" s="35">
        <v>1031.73</v>
      </c>
      <c r="O9" s="34" t="s">
        <v>49</v>
      </c>
    </row>
    <row r="10" spans="1:15" ht="13.5" outlineLevel="2" thickBot="1">
      <c r="A10" s="29" t="s">
        <v>12</v>
      </c>
      <c r="B10" s="25" t="s">
        <v>13</v>
      </c>
      <c r="C10" s="25" t="s">
        <v>14</v>
      </c>
      <c r="D10" s="25" t="s">
        <v>11</v>
      </c>
      <c r="E10" s="25" t="s">
        <v>193</v>
      </c>
      <c r="F10" s="25" t="s">
        <v>131</v>
      </c>
      <c r="G10" s="25" t="s">
        <v>6</v>
      </c>
      <c r="H10" s="25" t="s">
        <v>6</v>
      </c>
      <c r="I10" s="28" t="s">
        <v>6</v>
      </c>
      <c r="J10" s="25" t="s">
        <v>6</v>
      </c>
      <c r="K10" s="25" t="s">
        <v>195</v>
      </c>
      <c r="L10" s="27">
        <v>44812</v>
      </c>
      <c r="M10" s="26">
        <v>867</v>
      </c>
      <c r="N10" s="26">
        <v>1031.73</v>
      </c>
      <c r="O10" s="25" t="s">
        <v>49</v>
      </c>
    </row>
    <row r="11" spans="1:15" ht="13.5" outlineLevel="1" thickBot="1">
      <c r="A11" s="19" t="s">
        <v>194</v>
      </c>
      <c r="B11" s="16"/>
      <c r="C11" s="16"/>
      <c r="D11" s="16"/>
      <c r="E11" s="16"/>
      <c r="F11" s="16"/>
      <c r="G11" s="16"/>
      <c r="H11" s="16"/>
      <c r="I11" s="18">
        <f>SUBTOTAL(9,I5:I10)</f>
        <v>5202</v>
      </c>
      <c r="J11" s="16"/>
      <c r="K11" s="16"/>
      <c r="L11" s="24"/>
      <c r="M11" s="17"/>
      <c r="N11" s="17"/>
      <c r="O11" s="15"/>
    </row>
    <row r="12" spans="1:15" ht="12.75" outlineLevel="2">
      <c r="A12" s="32" t="s">
        <v>15</v>
      </c>
      <c r="B12" s="13" t="s">
        <v>13</v>
      </c>
      <c r="C12" s="13" t="s">
        <v>14</v>
      </c>
      <c r="D12" s="13" t="s">
        <v>11</v>
      </c>
      <c r="E12" s="13" t="s">
        <v>193</v>
      </c>
      <c r="F12" s="13" t="s">
        <v>131</v>
      </c>
      <c r="G12" s="14">
        <v>4</v>
      </c>
      <c r="H12" s="14">
        <v>1445</v>
      </c>
      <c r="I12" s="31">
        <v>5780</v>
      </c>
      <c r="J12" s="14">
        <v>6878.2</v>
      </c>
      <c r="K12" s="13" t="s">
        <v>16</v>
      </c>
      <c r="L12" s="30">
        <v>44749</v>
      </c>
      <c r="M12" s="14">
        <v>1445</v>
      </c>
      <c r="N12" s="14">
        <v>1719.55</v>
      </c>
      <c r="O12" s="13" t="s">
        <v>49</v>
      </c>
    </row>
    <row r="13" spans="1:15" ht="13.5" outlineLevel="2" thickBot="1">
      <c r="A13" s="29" t="s">
        <v>15</v>
      </c>
      <c r="B13" s="25" t="s">
        <v>13</v>
      </c>
      <c r="C13" s="25" t="s">
        <v>14</v>
      </c>
      <c r="D13" s="25" t="s">
        <v>11</v>
      </c>
      <c r="E13" s="25" t="s">
        <v>193</v>
      </c>
      <c r="F13" s="25" t="s">
        <v>131</v>
      </c>
      <c r="G13" s="25" t="s">
        <v>6</v>
      </c>
      <c r="H13" s="25" t="s">
        <v>6</v>
      </c>
      <c r="I13" s="28" t="s">
        <v>6</v>
      </c>
      <c r="J13" s="25" t="s">
        <v>6</v>
      </c>
      <c r="K13" s="25" t="s">
        <v>192</v>
      </c>
      <c r="L13" s="27">
        <v>44775</v>
      </c>
      <c r="M13" s="26">
        <v>4335</v>
      </c>
      <c r="N13" s="26">
        <v>5158.65</v>
      </c>
      <c r="O13" s="25" t="s">
        <v>49</v>
      </c>
    </row>
    <row r="14" spans="1:15" ht="13.5" outlineLevel="1" thickBot="1">
      <c r="A14" s="19" t="s">
        <v>191</v>
      </c>
      <c r="B14" s="16"/>
      <c r="C14" s="16"/>
      <c r="D14" s="16"/>
      <c r="E14" s="16"/>
      <c r="F14" s="16"/>
      <c r="G14" s="16"/>
      <c r="H14" s="16"/>
      <c r="I14" s="18">
        <f>SUBTOTAL(9,I12:I13)</f>
        <v>5780</v>
      </c>
      <c r="J14" s="16"/>
      <c r="K14" s="16"/>
      <c r="L14" s="24"/>
      <c r="M14" s="17"/>
      <c r="N14" s="17"/>
      <c r="O14" s="15"/>
    </row>
    <row r="15" spans="1:15" ht="12.75" outlineLevel="2">
      <c r="A15" s="32" t="s">
        <v>17</v>
      </c>
      <c r="B15" s="13" t="s">
        <v>13</v>
      </c>
      <c r="C15" s="13" t="s">
        <v>14</v>
      </c>
      <c r="D15" s="13" t="s">
        <v>7</v>
      </c>
      <c r="E15" s="13" t="s">
        <v>190</v>
      </c>
      <c r="F15" s="13" t="s">
        <v>131</v>
      </c>
      <c r="G15" s="14">
        <v>1</v>
      </c>
      <c r="H15" s="14">
        <v>618.19</v>
      </c>
      <c r="I15" s="31">
        <v>618.19</v>
      </c>
      <c r="J15" s="14">
        <v>735.65</v>
      </c>
      <c r="K15" s="13" t="s">
        <v>187</v>
      </c>
      <c r="L15" s="30">
        <v>44776</v>
      </c>
      <c r="M15" s="14">
        <v>618.19</v>
      </c>
      <c r="N15" s="14">
        <v>735.6461</v>
      </c>
      <c r="O15" s="13" t="s">
        <v>49</v>
      </c>
    </row>
    <row r="16" spans="1:15" ht="12.75" outlineLevel="2">
      <c r="A16" s="38" t="s">
        <v>17</v>
      </c>
      <c r="B16" s="34" t="s">
        <v>13</v>
      </c>
      <c r="C16" s="34" t="s">
        <v>14</v>
      </c>
      <c r="D16" s="34" t="s">
        <v>7</v>
      </c>
      <c r="E16" s="34" t="s">
        <v>189</v>
      </c>
      <c r="F16" s="34" t="s">
        <v>131</v>
      </c>
      <c r="G16" s="35">
        <v>2</v>
      </c>
      <c r="H16" s="35">
        <v>93.43</v>
      </c>
      <c r="I16" s="37">
        <v>186.86</v>
      </c>
      <c r="J16" s="35">
        <v>222.36</v>
      </c>
      <c r="K16" s="34" t="s">
        <v>187</v>
      </c>
      <c r="L16" s="36">
        <v>44776</v>
      </c>
      <c r="M16" s="35">
        <v>186.86</v>
      </c>
      <c r="N16" s="35">
        <v>222.3634</v>
      </c>
      <c r="O16" s="34" t="s">
        <v>49</v>
      </c>
    </row>
    <row r="17" spans="1:15" ht="13.5" outlineLevel="2" thickBot="1">
      <c r="A17" s="29" t="s">
        <v>17</v>
      </c>
      <c r="B17" s="25" t="s">
        <v>13</v>
      </c>
      <c r="C17" s="25" t="s">
        <v>14</v>
      </c>
      <c r="D17" s="25" t="s">
        <v>7</v>
      </c>
      <c r="E17" s="25" t="s">
        <v>188</v>
      </c>
      <c r="F17" s="25" t="s">
        <v>131</v>
      </c>
      <c r="G17" s="26">
        <v>2</v>
      </c>
      <c r="H17" s="26">
        <v>91.6</v>
      </c>
      <c r="I17" s="28">
        <v>183.2</v>
      </c>
      <c r="J17" s="26">
        <v>218.01</v>
      </c>
      <c r="K17" s="25" t="s">
        <v>187</v>
      </c>
      <c r="L17" s="27">
        <v>44776</v>
      </c>
      <c r="M17" s="26">
        <v>183.2</v>
      </c>
      <c r="N17" s="26">
        <v>218.008</v>
      </c>
      <c r="O17" s="25" t="s">
        <v>49</v>
      </c>
    </row>
    <row r="18" spans="1:15" ht="13.5" outlineLevel="1" thickBot="1">
      <c r="A18" s="19" t="s">
        <v>186</v>
      </c>
      <c r="B18" s="16"/>
      <c r="C18" s="16"/>
      <c r="D18" s="16"/>
      <c r="E18" s="16"/>
      <c r="F18" s="16"/>
      <c r="G18" s="17"/>
      <c r="H18" s="17"/>
      <c r="I18" s="18">
        <f>SUBTOTAL(9,I15:I17)</f>
        <v>988.25</v>
      </c>
      <c r="J18" s="17"/>
      <c r="K18" s="16"/>
      <c r="L18" s="24"/>
      <c r="M18" s="17"/>
      <c r="N18" s="17"/>
      <c r="O18" s="15"/>
    </row>
    <row r="19" spans="1:15" ht="12.75" outlineLevel="2">
      <c r="A19" s="32" t="s">
        <v>18</v>
      </c>
      <c r="B19" s="13" t="s">
        <v>13</v>
      </c>
      <c r="C19" s="13" t="s">
        <v>14</v>
      </c>
      <c r="D19" s="13" t="s">
        <v>4</v>
      </c>
      <c r="E19" s="13" t="s">
        <v>184</v>
      </c>
      <c r="F19" s="13" t="s">
        <v>63</v>
      </c>
      <c r="G19" s="14">
        <v>12</v>
      </c>
      <c r="H19" s="14">
        <v>965</v>
      </c>
      <c r="I19" s="31">
        <v>11580</v>
      </c>
      <c r="J19" s="14">
        <v>13780.2</v>
      </c>
      <c r="K19" s="13" t="s">
        <v>185</v>
      </c>
      <c r="L19" s="30">
        <v>44753</v>
      </c>
      <c r="M19" s="14">
        <v>5790</v>
      </c>
      <c r="N19" s="14">
        <v>6890.1</v>
      </c>
      <c r="O19" s="13" t="s">
        <v>49</v>
      </c>
    </row>
    <row r="20" spans="1:15" ht="12.75" outlineLevel="2">
      <c r="A20" s="38" t="s">
        <v>18</v>
      </c>
      <c r="B20" s="34" t="s">
        <v>13</v>
      </c>
      <c r="C20" s="34" t="s">
        <v>14</v>
      </c>
      <c r="D20" s="34" t="s">
        <v>4</v>
      </c>
      <c r="E20" s="34" t="s">
        <v>184</v>
      </c>
      <c r="F20" s="34" t="s">
        <v>63</v>
      </c>
      <c r="G20" s="34" t="s">
        <v>6</v>
      </c>
      <c r="H20" s="34" t="s">
        <v>6</v>
      </c>
      <c r="I20" s="37" t="s">
        <v>6</v>
      </c>
      <c r="J20" s="34" t="s">
        <v>6</v>
      </c>
      <c r="K20" s="34" t="s">
        <v>180</v>
      </c>
      <c r="L20" s="36">
        <v>44812</v>
      </c>
      <c r="M20" s="35">
        <v>3860</v>
      </c>
      <c r="N20" s="35">
        <v>4593.4</v>
      </c>
      <c r="O20" s="34" t="s">
        <v>49</v>
      </c>
    </row>
    <row r="21" spans="1:15" ht="12.75" outlineLevel="2">
      <c r="A21" s="38" t="s">
        <v>18</v>
      </c>
      <c r="B21" s="34" t="s">
        <v>13</v>
      </c>
      <c r="C21" s="34" t="s">
        <v>14</v>
      </c>
      <c r="D21" s="34" t="s">
        <v>4</v>
      </c>
      <c r="E21" s="34" t="s">
        <v>182</v>
      </c>
      <c r="F21" s="34" t="s">
        <v>63</v>
      </c>
      <c r="G21" s="35">
        <v>12</v>
      </c>
      <c r="H21" s="35">
        <v>1085</v>
      </c>
      <c r="I21" s="37">
        <v>13020</v>
      </c>
      <c r="J21" s="35">
        <v>15493.8</v>
      </c>
      <c r="K21" s="34" t="s">
        <v>183</v>
      </c>
      <c r="L21" s="36">
        <v>44755</v>
      </c>
      <c r="M21" s="35">
        <v>6510</v>
      </c>
      <c r="N21" s="35">
        <v>7746.9</v>
      </c>
      <c r="O21" s="34" t="s">
        <v>49</v>
      </c>
    </row>
    <row r="22" spans="1:15" ht="12.75" outlineLevel="2">
      <c r="A22" s="38" t="s">
        <v>18</v>
      </c>
      <c r="B22" s="34" t="s">
        <v>13</v>
      </c>
      <c r="C22" s="34" t="s">
        <v>14</v>
      </c>
      <c r="D22" s="34" t="s">
        <v>4</v>
      </c>
      <c r="E22" s="34" t="s">
        <v>182</v>
      </c>
      <c r="F22" s="34" t="s">
        <v>63</v>
      </c>
      <c r="G22" s="34" t="s">
        <v>6</v>
      </c>
      <c r="H22" s="34" t="s">
        <v>6</v>
      </c>
      <c r="I22" s="37" t="s">
        <v>6</v>
      </c>
      <c r="J22" s="34" t="s">
        <v>6</v>
      </c>
      <c r="K22" s="34" t="s">
        <v>180</v>
      </c>
      <c r="L22" s="36">
        <v>44812</v>
      </c>
      <c r="M22" s="35">
        <v>1085</v>
      </c>
      <c r="N22" s="35">
        <v>1291.15</v>
      </c>
      <c r="O22" s="34" t="s">
        <v>49</v>
      </c>
    </row>
    <row r="23" spans="1:15" ht="12.75" outlineLevel="2">
      <c r="A23" s="38" t="s">
        <v>18</v>
      </c>
      <c r="B23" s="34" t="s">
        <v>13</v>
      </c>
      <c r="C23" s="34" t="s">
        <v>14</v>
      </c>
      <c r="D23" s="34" t="s">
        <v>4</v>
      </c>
      <c r="E23" s="34" t="s">
        <v>181</v>
      </c>
      <c r="F23" s="34" t="s">
        <v>63</v>
      </c>
      <c r="G23" s="35">
        <v>1</v>
      </c>
      <c r="H23" s="35">
        <v>139</v>
      </c>
      <c r="I23" s="37">
        <v>139</v>
      </c>
      <c r="J23" s="35">
        <v>165.41</v>
      </c>
      <c r="K23" s="34" t="s">
        <v>180</v>
      </c>
      <c r="L23" s="36">
        <v>44812</v>
      </c>
      <c r="M23" s="35">
        <v>139</v>
      </c>
      <c r="N23" s="35">
        <v>165.41</v>
      </c>
      <c r="O23" s="34" t="s">
        <v>49</v>
      </c>
    </row>
    <row r="24" spans="1:15" ht="12.75" outlineLevel="2">
      <c r="A24" s="38" t="s">
        <v>18</v>
      </c>
      <c r="B24" s="34" t="s">
        <v>13</v>
      </c>
      <c r="C24" s="34" t="s">
        <v>14</v>
      </c>
      <c r="D24" s="34" t="s">
        <v>4</v>
      </c>
      <c r="E24" s="34" t="s">
        <v>178</v>
      </c>
      <c r="F24" s="34" t="s">
        <v>131</v>
      </c>
      <c r="G24" s="35">
        <v>3</v>
      </c>
      <c r="H24" s="35">
        <v>950</v>
      </c>
      <c r="I24" s="37">
        <v>2850</v>
      </c>
      <c r="J24" s="35">
        <v>3391.5</v>
      </c>
      <c r="K24" s="34" t="s">
        <v>179</v>
      </c>
      <c r="L24" s="36">
        <v>44803</v>
      </c>
      <c r="M24" s="35">
        <v>1900</v>
      </c>
      <c r="N24" s="35">
        <v>2261</v>
      </c>
      <c r="O24" s="34" t="s">
        <v>49</v>
      </c>
    </row>
    <row r="25" spans="1:15" ht="13.5" outlineLevel="2" thickBot="1">
      <c r="A25" s="29" t="s">
        <v>18</v>
      </c>
      <c r="B25" s="25" t="s">
        <v>13</v>
      </c>
      <c r="C25" s="25" t="s">
        <v>14</v>
      </c>
      <c r="D25" s="25" t="s">
        <v>4</v>
      </c>
      <c r="E25" s="25" t="s">
        <v>178</v>
      </c>
      <c r="F25" s="25" t="s">
        <v>131</v>
      </c>
      <c r="G25" s="25" t="s">
        <v>6</v>
      </c>
      <c r="H25" s="25" t="s">
        <v>6</v>
      </c>
      <c r="I25" s="28" t="s">
        <v>6</v>
      </c>
      <c r="J25" s="25" t="s">
        <v>6</v>
      </c>
      <c r="K25" s="25" t="s">
        <v>177</v>
      </c>
      <c r="L25" s="27">
        <v>44819</v>
      </c>
      <c r="M25" s="26">
        <v>950</v>
      </c>
      <c r="N25" s="26">
        <v>1130.5</v>
      </c>
      <c r="O25" s="25" t="s">
        <v>49</v>
      </c>
    </row>
    <row r="26" spans="1:15" ht="13.5" outlineLevel="1" thickBot="1">
      <c r="A26" s="19" t="s">
        <v>176</v>
      </c>
      <c r="B26" s="16"/>
      <c r="C26" s="16"/>
      <c r="D26" s="16"/>
      <c r="E26" s="16"/>
      <c r="F26" s="16"/>
      <c r="G26" s="16"/>
      <c r="H26" s="16"/>
      <c r="I26" s="18">
        <f>SUBTOTAL(9,I19:I25)</f>
        <v>27589</v>
      </c>
      <c r="J26" s="16"/>
      <c r="K26" s="16"/>
      <c r="L26" s="24"/>
      <c r="M26" s="17"/>
      <c r="N26" s="17"/>
      <c r="O26" s="15"/>
    </row>
    <row r="27" spans="1:15" ht="13.5" outlineLevel="2" thickBot="1">
      <c r="A27" s="23" t="s">
        <v>175</v>
      </c>
      <c r="B27" s="20" t="s">
        <v>21</v>
      </c>
      <c r="C27" s="20" t="s">
        <v>10</v>
      </c>
      <c r="D27" s="20" t="s">
        <v>29</v>
      </c>
      <c r="E27" s="20" t="s">
        <v>109</v>
      </c>
      <c r="F27" s="20" t="s">
        <v>56</v>
      </c>
      <c r="G27" s="21">
        <v>40</v>
      </c>
      <c r="H27" s="21">
        <v>33.4</v>
      </c>
      <c r="I27" s="22">
        <v>1336</v>
      </c>
      <c r="J27" s="21">
        <v>1589.84</v>
      </c>
      <c r="K27" s="20" t="s">
        <v>174</v>
      </c>
      <c r="L27" s="33">
        <v>44761</v>
      </c>
      <c r="M27" s="21">
        <v>1336</v>
      </c>
      <c r="N27" s="21">
        <v>1589.84</v>
      </c>
      <c r="O27" s="20" t="s">
        <v>49</v>
      </c>
    </row>
    <row r="28" spans="1:15" ht="13.5" outlineLevel="1" thickBot="1">
      <c r="A28" s="19" t="s">
        <v>173</v>
      </c>
      <c r="B28" s="16"/>
      <c r="C28" s="16"/>
      <c r="D28" s="16"/>
      <c r="E28" s="16"/>
      <c r="F28" s="16"/>
      <c r="G28" s="17"/>
      <c r="H28" s="17"/>
      <c r="I28" s="18">
        <f>SUBTOTAL(9,I27:I27)</f>
        <v>1336</v>
      </c>
      <c r="J28" s="17"/>
      <c r="K28" s="16"/>
      <c r="L28" s="24"/>
      <c r="M28" s="17"/>
      <c r="N28" s="17"/>
      <c r="O28" s="15"/>
    </row>
    <row r="29" spans="1:15" ht="12.75" outlineLevel="2">
      <c r="A29" s="32" t="s">
        <v>171</v>
      </c>
      <c r="B29" s="13" t="s">
        <v>21</v>
      </c>
      <c r="C29" s="13" t="s">
        <v>10</v>
      </c>
      <c r="D29" s="13" t="s">
        <v>19</v>
      </c>
      <c r="E29" s="13" t="s">
        <v>95</v>
      </c>
      <c r="F29" s="13" t="s">
        <v>63</v>
      </c>
      <c r="G29" s="14">
        <v>2000</v>
      </c>
      <c r="H29" s="14">
        <v>0.03</v>
      </c>
      <c r="I29" s="31">
        <v>60</v>
      </c>
      <c r="J29" s="14">
        <v>71.4</v>
      </c>
      <c r="K29" s="13" t="s">
        <v>172</v>
      </c>
      <c r="L29" s="30">
        <v>44757</v>
      </c>
      <c r="M29" s="14">
        <v>60</v>
      </c>
      <c r="N29" s="14">
        <v>71.4</v>
      </c>
      <c r="O29" s="13" t="s">
        <v>49</v>
      </c>
    </row>
    <row r="30" spans="1:15" ht="12.75" outlineLevel="2">
      <c r="A30" s="38" t="s">
        <v>171</v>
      </c>
      <c r="B30" s="34" t="s">
        <v>21</v>
      </c>
      <c r="C30" s="34" t="s">
        <v>10</v>
      </c>
      <c r="D30" s="34" t="s">
        <v>19</v>
      </c>
      <c r="E30" s="34" t="s">
        <v>112</v>
      </c>
      <c r="F30" s="34" t="s">
        <v>63</v>
      </c>
      <c r="G30" s="35">
        <v>3000</v>
      </c>
      <c r="H30" s="35">
        <v>0.05</v>
      </c>
      <c r="I30" s="37">
        <v>150</v>
      </c>
      <c r="J30" s="35">
        <v>178.5</v>
      </c>
      <c r="K30" s="34" t="s">
        <v>6</v>
      </c>
      <c r="L30" s="34" t="s">
        <v>6</v>
      </c>
      <c r="M30" s="34" t="s">
        <v>6</v>
      </c>
      <c r="N30" s="34" t="s">
        <v>6</v>
      </c>
      <c r="O30" s="34" t="s">
        <v>49</v>
      </c>
    </row>
    <row r="31" spans="1:15" ht="13.5" outlineLevel="2" thickBot="1">
      <c r="A31" s="29" t="s">
        <v>171</v>
      </c>
      <c r="B31" s="25" t="s">
        <v>21</v>
      </c>
      <c r="C31" s="25" t="s">
        <v>10</v>
      </c>
      <c r="D31" s="25" t="s">
        <v>19</v>
      </c>
      <c r="E31" s="25" t="s">
        <v>92</v>
      </c>
      <c r="F31" s="25" t="s">
        <v>63</v>
      </c>
      <c r="G31" s="26">
        <v>3000</v>
      </c>
      <c r="H31" s="26">
        <v>0.02</v>
      </c>
      <c r="I31" s="28">
        <v>60</v>
      </c>
      <c r="J31" s="26">
        <v>71.4</v>
      </c>
      <c r="K31" s="25" t="s">
        <v>6</v>
      </c>
      <c r="L31" s="25" t="s">
        <v>6</v>
      </c>
      <c r="M31" s="25" t="s">
        <v>6</v>
      </c>
      <c r="N31" s="25" t="s">
        <v>6</v>
      </c>
      <c r="O31" s="25" t="s">
        <v>49</v>
      </c>
    </row>
    <row r="32" spans="1:15" ht="13.5" outlineLevel="1" thickBot="1">
      <c r="A32" s="19" t="s">
        <v>170</v>
      </c>
      <c r="B32" s="16"/>
      <c r="C32" s="16"/>
      <c r="D32" s="16"/>
      <c r="E32" s="16"/>
      <c r="F32" s="16"/>
      <c r="G32" s="17"/>
      <c r="H32" s="17"/>
      <c r="I32" s="18">
        <f>SUBTOTAL(9,I29:I31)</f>
        <v>270</v>
      </c>
      <c r="J32" s="17"/>
      <c r="K32" s="16"/>
      <c r="L32" s="16"/>
      <c r="M32" s="16"/>
      <c r="N32" s="16"/>
      <c r="O32" s="15"/>
    </row>
    <row r="33" spans="1:15" ht="12.75" outlineLevel="2">
      <c r="A33" s="32" t="s">
        <v>169</v>
      </c>
      <c r="B33" s="13" t="s">
        <v>21</v>
      </c>
      <c r="C33" s="13" t="s">
        <v>10</v>
      </c>
      <c r="D33" s="13" t="s">
        <v>100</v>
      </c>
      <c r="E33" s="13" t="s">
        <v>121</v>
      </c>
      <c r="F33" s="13" t="s">
        <v>50</v>
      </c>
      <c r="G33" s="14">
        <v>500</v>
      </c>
      <c r="H33" s="14">
        <v>0.5</v>
      </c>
      <c r="I33" s="31">
        <v>250</v>
      </c>
      <c r="J33" s="14">
        <v>297.5</v>
      </c>
      <c r="K33" s="13" t="s">
        <v>168</v>
      </c>
      <c r="L33" s="30">
        <v>44776</v>
      </c>
      <c r="M33" s="14">
        <v>250</v>
      </c>
      <c r="N33" s="14">
        <v>297.5</v>
      </c>
      <c r="O33" s="13" t="s">
        <v>49</v>
      </c>
    </row>
    <row r="34" spans="1:15" ht="13.5" outlineLevel="2" thickBot="1">
      <c r="A34" s="29" t="s">
        <v>169</v>
      </c>
      <c r="B34" s="25" t="s">
        <v>21</v>
      </c>
      <c r="C34" s="25" t="s">
        <v>10</v>
      </c>
      <c r="D34" s="25" t="s">
        <v>100</v>
      </c>
      <c r="E34" s="25" t="s">
        <v>119</v>
      </c>
      <c r="F34" s="25" t="s">
        <v>50</v>
      </c>
      <c r="G34" s="26">
        <v>250</v>
      </c>
      <c r="H34" s="26">
        <v>0.65</v>
      </c>
      <c r="I34" s="28">
        <v>162.5</v>
      </c>
      <c r="J34" s="26">
        <v>193.38</v>
      </c>
      <c r="K34" s="25" t="s">
        <v>168</v>
      </c>
      <c r="L34" s="27">
        <v>44776</v>
      </c>
      <c r="M34" s="26">
        <v>162.5</v>
      </c>
      <c r="N34" s="26">
        <v>193.375</v>
      </c>
      <c r="O34" s="25" t="s">
        <v>49</v>
      </c>
    </row>
    <row r="35" spans="1:15" ht="13.5" outlineLevel="1" thickBot="1">
      <c r="A35" s="19" t="s">
        <v>167</v>
      </c>
      <c r="B35" s="16"/>
      <c r="C35" s="16"/>
      <c r="D35" s="16"/>
      <c r="E35" s="16"/>
      <c r="F35" s="16"/>
      <c r="G35" s="17"/>
      <c r="H35" s="17"/>
      <c r="I35" s="18">
        <f>SUBTOTAL(9,I33:I34)</f>
        <v>412.5</v>
      </c>
      <c r="J35" s="17"/>
      <c r="K35" s="16"/>
      <c r="L35" s="24"/>
      <c r="M35" s="17"/>
      <c r="N35" s="17"/>
      <c r="O35" s="15"/>
    </row>
    <row r="36" spans="1:15" ht="13.5" outlineLevel="2" thickBot="1">
      <c r="A36" s="23" t="s">
        <v>166</v>
      </c>
      <c r="B36" s="20" t="s">
        <v>21</v>
      </c>
      <c r="C36" s="20" t="s">
        <v>10</v>
      </c>
      <c r="D36" s="20" t="s">
        <v>9</v>
      </c>
      <c r="E36" s="20" t="s">
        <v>116</v>
      </c>
      <c r="F36" s="20" t="s">
        <v>82</v>
      </c>
      <c r="G36" s="21">
        <v>10000</v>
      </c>
      <c r="H36" s="21">
        <v>0.36</v>
      </c>
      <c r="I36" s="22">
        <v>3600</v>
      </c>
      <c r="J36" s="21">
        <v>4284</v>
      </c>
      <c r="K36" s="20" t="s">
        <v>165</v>
      </c>
      <c r="L36" s="33">
        <v>44760</v>
      </c>
      <c r="M36" s="21">
        <v>3600</v>
      </c>
      <c r="N36" s="21">
        <v>4284</v>
      </c>
      <c r="O36" s="20" t="s">
        <v>49</v>
      </c>
    </row>
    <row r="37" spans="1:15" ht="13.5" outlineLevel="1" thickBot="1">
      <c r="A37" s="19" t="s">
        <v>164</v>
      </c>
      <c r="B37" s="16"/>
      <c r="C37" s="16"/>
      <c r="D37" s="16"/>
      <c r="E37" s="16"/>
      <c r="F37" s="16"/>
      <c r="G37" s="17"/>
      <c r="H37" s="17"/>
      <c r="I37" s="18">
        <f>SUBTOTAL(9,I36:I36)</f>
        <v>3600</v>
      </c>
      <c r="J37" s="17"/>
      <c r="K37" s="16"/>
      <c r="L37" s="24"/>
      <c r="M37" s="17"/>
      <c r="N37" s="17"/>
      <c r="O37" s="15"/>
    </row>
    <row r="38" spans="1:15" ht="13.5" outlineLevel="2" thickBot="1">
      <c r="A38" s="23" t="s">
        <v>163</v>
      </c>
      <c r="B38" s="20" t="s">
        <v>21</v>
      </c>
      <c r="C38" s="20" t="s">
        <v>10</v>
      </c>
      <c r="D38" s="20" t="s">
        <v>162</v>
      </c>
      <c r="E38" s="20" t="s">
        <v>161</v>
      </c>
      <c r="F38" s="20" t="s">
        <v>56</v>
      </c>
      <c r="G38" s="21">
        <v>4800</v>
      </c>
      <c r="H38" s="21">
        <v>0.3</v>
      </c>
      <c r="I38" s="22">
        <v>1440</v>
      </c>
      <c r="J38" s="21">
        <v>1713.6</v>
      </c>
      <c r="K38" s="20" t="s">
        <v>160</v>
      </c>
      <c r="L38" s="33">
        <v>44757</v>
      </c>
      <c r="M38" s="21">
        <v>1440</v>
      </c>
      <c r="N38" s="21">
        <v>1713.6</v>
      </c>
      <c r="O38" s="20" t="s">
        <v>49</v>
      </c>
    </row>
    <row r="39" spans="1:15" ht="13.5" outlineLevel="1" thickBot="1">
      <c r="A39" s="19" t="s">
        <v>159</v>
      </c>
      <c r="B39" s="16"/>
      <c r="C39" s="16"/>
      <c r="D39" s="16"/>
      <c r="E39" s="16"/>
      <c r="F39" s="16"/>
      <c r="G39" s="17"/>
      <c r="H39" s="17"/>
      <c r="I39" s="18">
        <f>SUBTOTAL(9,I38:I38)</f>
        <v>1440</v>
      </c>
      <c r="J39" s="17"/>
      <c r="K39" s="16"/>
      <c r="L39" s="24"/>
      <c r="M39" s="17"/>
      <c r="N39" s="17"/>
      <c r="O39" s="15"/>
    </row>
    <row r="40" spans="1:15" ht="12.75" outlineLevel="2">
      <c r="A40" s="32" t="s">
        <v>157</v>
      </c>
      <c r="B40" s="13" t="s">
        <v>21</v>
      </c>
      <c r="C40" s="13" t="s">
        <v>10</v>
      </c>
      <c r="D40" s="13" t="s">
        <v>156</v>
      </c>
      <c r="E40" s="13" t="s">
        <v>158</v>
      </c>
      <c r="F40" s="13" t="s">
        <v>82</v>
      </c>
      <c r="G40" s="14">
        <v>1000</v>
      </c>
      <c r="H40" s="14">
        <v>0.7</v>
      </c>
      <c r="I40" s="31">
        <v>700</v>
      </c>
      <c r="J40" s="14">
        <v>833</v>
      </c>
      <c r="K40" s="13" t="s">
        <v>6</v>
      </c>
      <c r="L40" s="13" t="s">
        <v>6</v>
      </c>
      <c r="M40" s="13" t="s">
        <v>6</v>
      </c>
      <c r="N40" s="13" t="s">
        <v>6</v>
      </c>
      <c r="O40" s="13" t="s">
        <v>49</v>
      </c>
    </row>
    <row r="41" spans="1:15" ht="13.5" outlineLevel="2" thickBot="1">
      <c r="A41" s="29" t="s">
        <v>157</v>
      </c>
      <c r="B41" s="25" t="s">
        <v>21</v>
      </c>
      <c r="C41" s="25" t="s">
        <v>10</v>
      </c>
      <c r="D41" s="25" t="s">
        <v>156</v>
      </c>
      <c r="E41" s="25" t="s">
        <v>155</v>
      </c>
      <c r="F41" s="25" t="s">
        <v>50</v>
      </c>
      <c r="G41" s="26">
        <v>3000</v>
      </c>
      <c r="H41" s="26">
        <v>0.31</v>
      </c>
      <c r="I41" s="28">
        <v>930</v>
      </c>
      <c r="J41" s="26">
        <v>1106.7</v>
      </c>
      <c r="K41" s="25" t="s">
        <v>6</v>
      </c>
      <c r="L41" s="25" t="s">
        <v>6</v>
      </c>
      <c r="M41" s="25" t="s">
        <v>6</v>
      </c>
      <c r="N41" s="25" t="s">
        <v>6</v>
      </c>
      <c r="O41" s="25" t="s">
        <v>49</v>
      </c>
    </row>
    <row r="42" spans="1:15" ht="13.5" outlineLevel="1" thickBot="1">
      <c r="A42" s="19" t="s">
        <v>154</v>
      </c>
      <c r="B42" s="16"/>
      <c r="C42" s="16"/>
      <c r="D42" s="16"/>
      <c r="E42" s="16"/>
      <c r="F42" s="16"/>
      <c r="G42" s="17"/>
      <c r="H42" s="17"/>
      <c r="I42" s="18">
        <f>SUBTOTAL(9,I40:I41)</f>
        <v>1630</v>
      </c>
      <c r="J42" s="17"/>
      <c r="K42" s="16"/>
      <c r="L42" s="16"/>
      <c r="M42" s="16"/>
      <c r="N42" s="16"/>
      <c r="O42" s="15"/>
    </row>
    <row r="43" spans="1:15" ht="12.75" outlineLevel="2">
      <c r="A43" s="32" t="s">
        <v>152</v>
      </c>
      <c r="B43" s="13" t="s">
        <v>20</v>
      </c>
      <c r="C43" s="13" t="s">
        <v>148</v>
      </c>
      <c r="D43" s="13" t="s">
        <v>8</v>
      </c>
      <c r="E43" s="13" t="s">
        <v>153</v>
      </c>
      <c r="F43" s="13" t="s">
        <v>82</v>
      </c>
      <c r="G43" s="14">
        <v>4700</v>
      </c>
      <c r="H43" s="14">
        <v>0.72</v>
      </c>
      <c r="I43" s="31">
        <v>3384</v>
      </c>
      <c r="J43" s="14">
        <v>4026.96</v>
      </c>
      <c r="K43" s="13" t="s">
        <v>151</v>
      </c>
      <c r="L43" s="30">
        <v>44757</v>
      </c>
      <c r="M43" s="14">
        <v>1046.88</v>
      </c>
      <c r="N43" s="14">
        <v>1245.7872</v>
      </c>
      <c r="O43" s="13" t="s">
        <v>49</v>
      </c>
    </row>
    <row r="44" spans="1:15" ht="12.75" outlineLevel="2">
      <c r="A44" s="38" t="s">
        <v>152</v>
      </c>
      <c r="B44" s="34" t="s">
        <v>20</v>
      </c>
      <c r="C44" s="34" t="s">
        <v>148</v>
      </c>
      <c r="D44" s="34" t="s">
        <v>8</v>
      </c>
      <c r="E44" s="34" t="s">
        <v>153</v>
      </c>
      <c r="F44" s="34" t="s">
        <v>82</v>
      </c>
      <c r="G44" s="34" t="s">
        <v>6</v>
      </c>
      <c r="H44" s="34" t="s">
        <v>6</v>
      </c>
      <c r="I44" s="37" t="s">
        <v>6</v>
      </c>
      <c r="J44" s="34" t="s">
        <v>6</v>
      </c>
      <c r="K44" s="34" t="s">
        <v>151</v>
      </c>
      <c r="L44" s="36">
        <v>44757</v>
      </c>
      <c r="M44" s="35">
        <v>2337.12</v>
      </c>
      <c r="N44" s="35">
        <v>2781.1728</v>
      </c>
      <c r="O44" s="34" t="s">
        <v>49</v>
      </c>
    </row>
    <row r="45" spans="1:15" ht="12.75" outlineLevel="2">
      <c r="A45" s="38" t="s">
        <v>152</v>
      </c>
      <c r="B45" s="34" t="s">
        <v>20</v>
      </c>
      <c r="C45" s="34" t="s">
        <v>148</v>
      </c>
      <c r="D45" s="34" t="s">
        <v>8</v>
      </c>
      <c r="E45" s="34" t="s">
        <v>72</v>
      </c>
      <c r="F45" s="34" t="s">
        <v>50</v>
      </c>
      <c r="G45" s="35">
        <v>10000</v>
      </c>
      <c r="H45" s="35">
        <v>0.24</v>
      </c>
      <c r="I45" s="37">
        <v>2400</v>
      </c>
      <c r="J45" s="35">
        <v>2856</v>
      </c>
      <c r="K45" s="34" t="s">
        <v>151</v>
      </c>
      <c r="L45" s="36">
        <v>44757</v>
      </c>
      <c r="M45" s="35">
        <v>2400</v>
      </c>
      <c r="N45" s="35">
        <v>2856</v>
      </c>
      <c r="O45" s="34" t="s">
        <v>49</v>
      </c>
    </row>
    <row r="46" spans="1:15" ht="13.5" outlineLevel="2" thickBot="1">
      <c r="A46" s="29" t="s">
        <v>152</v>
      </c>
      <c r="B46" s="25" t="s">
        <v>20</v>
      </c>
      <c r="C46" s="25" t="s">
        <v>148</v>
      </c>
      <c r="D46" s="25" t="s">
        <v>8</v>
      </c>
      <c r="E46" s="25" t="s">
        <v>83</v>
      </c>
      <c r="F46" s="25" t="s">
        <v>82</v>
      </c>
      <c r="G46" s="26">
        <v>500</v>
      </c>
      <c r="H46" s="26">
        <v>0.26</v>
      </c>
      <c r="I46" s="28">
        <v>130</v>
      </c>
      <c r="J46" s="26">
        <v>154.7</v>
      </c>
      <c r="K46" s="25" t="s">
        <v>151</v>
      </c>
      <c r="L46" s="27">
        <v>44757</v>
      </c>
      <c r="M46" s="26">
        <v>130</v>
      </c>
      <c r="N46" s="26">
        <v>154.7</v>
      </c>
      <c r="O46" s="25" t="s">
        <v>49</v>
      </c>
    </row>
    <row r="47" spans="1:15" ht="13.5" outlineLevel="1" thickBot="1">
      <c r="A47" s="19" t="s">
        <v>150</v>
      </c>
      <c r="B47" s="16"/>
      <c r="C47" s="16"/>
      <c r="D47" s="16"/>
      <c r="E47" s="16"/>
      <c r="F47" s="16"/>
      <c r="G47" s="17"/>
      <c r="H47" s="17"/>
      <c r="I47" s="18">
        <f>SUBTOTAL(9,I43:I46)</f>
        <v>5914</v>
      </c>
      <c r="J47" s="17"/>
      <c r="K47" s="16"/>
      <c r="L47" s="24"/>
      <c r="M47" s="17"/>
      <c r="N47" s="17"/>
      <c r="O47" s="15"/>
    </row>
    <row r="48" spans="1:15" ht="13.5" outlineLevel="2" thickBot="1">
      <c r="A48" s="23" t="s">
        <v>149</v>
      </c>
      <c r="B48" s="20" t="s">
        <v>20</v>
      </c>
      <c r="C48" s="20" t="s">
        <v>148</v>
      </c>
      <c r="D48" s="20" t="s">
        <v>147</v>
      </c>
      <c r="E48" s="20" t="s">
        <v>86</v>
      </c>
      <c r="F48" s="20" t="s">
        <v>85</v>
      </c>
      <c r="G48" s="21">
        <v>900</v>
      </c>
      <c r="H48" s="21">
        <v>0.32</v>
      </c>
      <c r="I48" s="22">
        <v>288</v>
      </c>
      <c r="J48" s="21">
        <v>342.72</v>
      </c>
      <c r="K48" s="20" t="s">
        <v>146</v>
      </c>
      <c r="L48" s="33">
        <v>44763</v>
      </c>
      <c r="M48" s="21">
        <v>288</v>
      </c>
      <c r="N48" s="21">
        <v>342.72</v>
      </c>
      <c r="O48" s="20" t="s">
        <v>49</v>
      </c>
    </row>
    <row r="49" spans="1:15" ht="13.5" outlineLevel="1" thickBot="1">
      <c r="A49" s="19" t="s">
        <v>145</v>
      </c>
      <c r="B49" s="16"/>
      <c r="C49" s="16"/>
      <c r="D49" s="16"/>
      <c r="E49" s="16"/>
      <c r="F49" s="16"/>
      <c r="G49" s="17"/>
      <c r="H49" s="17"/>
      <c r="I49" s="18">
        <f>SUBTOTAL(9,I48:I48)</f>
        <v>288</v>
      </c>
      <c r="J49" s="17"/>
      <c r="K49" s="16"/>
      <c r="L49" s="24"/>
      <c r="M49" s="17"/>
      <c r="N49" s="17"/>
      <c r="O49" s="15"/>
    </row>
    <row r="50" spans="1:15" ht="13.5" outlineLevel="2" thickBot="1">
      <c r="A50" s="23" t="s">
        <v>144</v>
      </c>
      <c r="B50" s="20" t="s">
        <v>138</v>
      </c>
      <c r="C50" s="20" t="s">
        <v>137</v>
      </c>
      <c r="D50" s="20" t="s">
        <v>143</v>
      </c>
      <c r="E50" s="20" t="s">
        <v>142</v>
      </c>
      <c r="F50" s="20" t="s">
        <v>63</v>
      </c>
      <c r="G50" s="21">
        <v>15000</v>
      </c>
      <c r="H50" s="21">
        <v>0.1</v>
      </c>
      <c r="I50" s="22">
        <v>1500</v>
      </c>
      <c r="J50" s="21">
        <v>1785</v>
      </c>
      <c r="K50" s="20" t="s">
        <v>141</v>
      </c>
      <c r="L50" s="33">
        <v>44757</v>
      </c>
      <c r="M50" s="21">
        <v>1500</v>
      </c>
      <c r="N50" s="21">
        <v>1785</v>
      </c>
      <c r="O50" s="20" t="s">
        <v>49</v>
      </c>
    </row>
    <row r="51" spans="1:15" ht="13.5" outlineLevel="1" thickBot="1">
      <c r="A51" s="19" t="s">
        <v>140</v>
      </c>
      <c r="B51" s="16"/>
      <c r="C51" s="16"/>
      <c r="D51" s="16"/>
      <c r="E51" s="16"/>
      <c r="F51" s="16"/>
      <c r="G51" s="17"/>
      <c r="H51" s="17"/>
      <c r="I51" s="18">
        <f>SUBTOTAL(9,I50:I50)</f>
        <v>1500</v>
      </c>
      <c r="J51" s="17"/>
      <c r="K51" s="16"/>
      <c r="L51" s="24"/>
      <c r="M51" s="17"/>
      <c r="N51" s="17"/>
      <c r="O51" s="15"/>
    </row>
    <row r="52" spans="1:15" ht="13.5" outlineLevel="2" thickBot="1">
      <c r="A52" s="23" t="s">
        <v>139</v>
      </c>
      <c r="B52" s="20" t="s">
        <v>138</v>
      </c>
      <c r="C52" s="20" t="s">
        <v>137</v>
      </c>
      <c r="D52" s="20" t="s">
        <v>136</v>
      </c>
      <c r="E52" s="20" t="s">
        <v>135</v>
      </c>
      <c r="F52" s="20" t="s">
        <v>50</v>
      </c>
      <c r="G52" s="21">
        <v>2000</v>
      </c>
      <c r="H52" s="21">
        <v>0.32</v>
      </c>
      <c r="I52" s="22">
        <v>640</v>
      </c>
      <c r="J52" s="21">
        <v>761.6</v>
      </c>
      <c r="K52" s="20" t="s">
        <v>134</v>
      </c>
      <c r="L52" s="33">
        <v>44760</v>
      </c>
      <c r="M52" s="21">
        <v>640</v>
      </c>
      <c r="N52" s="21">
        <v>761.6</v>
      </c>
      <c r="O52" s="20" t="s">
        <v>49</v>
      </c>
    </row>
    <row r="53" spans="1:15" ht="13.5" outlineLevel="1" thickBot="1">
      <c r="A53" s="19" t="s">
        <v>133</v>
      </c>
      <c r="B53" s="16"/>
      <c r="C53" s="16"/>
      <c r="D53" s="16"/>
      <c r="E53" s="16"/>
      <c r="F53" s="16"/>
      <c r="G53" s="17"/>
      <c r="H53" s="17"/>
      <c r="I53" s="18">
        <f>SUBTOTAL(9,I52:I52)</f>
        <v>640</v>
      </c>
      <c r="J53" s="17"/>
      <c r="K53" s="16"/>
      <c r="L53" s="24"/>
      <c r="M53" s="17"/>
      <c r="N53" s="17"/>
      <c r="O53" s="15"/>
    </row>
    <row r="54" spans="1:15" ht="13.5" outlineLevel="2" thickBot="1">
      <c r="A54" s="23" t="s">
        <v>25</v>
      </c>
      <c r="B54" s="20" t="s">
        <v>22</v>
      </c>
      <c r="C54" s="20" t="s">
        <v>14</v>
      </c>
      <c r="D54" s="20" t="s">
        <v>24</v>
      </c>
      <c r="E54" s="20" t="s">
        <v>132</v>
      </c>
      <c r="F54" s="20" t="s">
        <v>131</v>
      </c>
      <c r="G54" s="21">
        <v>10000</v>
      </c>
      <c r="H54" s="21">
        <v>0.19</v>
      </c>
      <c r="I54" s="22">
        <v>1900</v>
      </c>
      <c r="J54" s="21">
        <v>2261</v>
      </c>
      <c r="K54" s="20" t="s">
        <v>130</v>
      </c>
      <c r="L54" s="33">
        <v>44781</v>
      </c>
      <c r="M54" s="21">
        <v>1900</v>
      </c>
      <c r="N54" s="21">
        <v>2261</v>
      </c>
      <c r="O54" s="20" t="s">
        <v>49</v>
      </c>
    </row>
    <row r="55" spans="1:15" ht="13.5" outlineLevel="1" thickBot="1">
      <c r="A55" s="19" t="s">
        <v>129</v>
      </c>
      <c r="B55" s="16"/>
      <c r="C55" s="16"/>
      <c r="D55" s="16"/>
      <c r="E55" s="16"/>
      <c r="F55" s="16"/>
      <c r="G55" s="17"/>
      <c r="H55" s="17"/>
      <c r="I55" s="18">
        <f>SUBTOTAL(9,I54:I54)</f>
        <v>1900</v>
      </c>
      <c r="J55" s="17"/>
      <c r="K55" s="16"/>
      <c r="L55" s="24"/>
      <c r="M55" s="17"/>
      <c r="N55" s="17"/>
      <c r="O55" s="15"/>
    </row>
    <row r="56" spans="1:15" ht="13.5" outlineLevel="2" thickBot="1">
      <c r="A56" s="23" t="s">
        <v>128</v>
      </c>
      <c r="B56" s="20" t="s">
        <v>127</v>
      </c>
      <c r="C56" s="20" t="s">
        <v>126</v>
      </c>
      <c r="D56" s="20" t="s">
        <v>8</v>
      </c>
      <c r="E56" s="20" t="s">
        <v>64</v>
      </c>
      <c r="F56" s="20" t="s">
        <v>63</v>
      </c>
      <c r="G56" s="21">
        <v>140</v>
      </c>
      <c r="H56" s="21">
        <v>4.5</v>
      </c>
      <c r="I56" s="22">
        <v>630</v>
      </c>
      <c r="J56" s="21">
        <v>749.7</v>
      </c>
      <c r="K56" s="20" t="s">
        <v>125</v>
      </c>
      <c r="L56" s="33">
        <v>44777</v>
      </c>
      <c r="M56" s="21">
        <v>630</v>
      </c>
      <c r="N56" s="21">
        <v>749.7</v>
      </c>
      <c r="O56" s="20" t="s">
        <v>49</v>
      </c>
    </row>
    <row r="57" spans="1:15" ht="13.5" outlineLevel="1" thickBot="1">
      <c r="A57" s="19" t="s">
        <v>124</v>
      </c>
      <c r="B57" s="16"/>
      <c r="C57" s="16"/>
      <c r="D57" s="16"/>
      <c r="E57" s="16"/>
      <c r="F57" s="16"/>
      <c r="G57" s="17"/>
      <c r="H57" s="17"/>
      <c r="I57" s="18">
        <f>SUBTOTAL(9,I56:I56)</f>
        <v>630</v>
      </c>
      <c r="J57" s="17"/>
      <c r="K57" s="16"/>
      <c r="L57" s="24"/>
      <c r="M57" s="17"/>
      <c r="N57" s="17"/>
      <c r="O57" s="15"/>
    </row>
    <row r="58" spans="1:15" ht="13.5" outlineLevel="2" thickBot="1">
      <c r="A58" s="23" t="s">
        <v>123</v>
      </c>
      <c r="B58" s="20" t="s">
        <v>26</v>
      </c>
      <c r="C58" s="20" t="s">
        <v>27</v>
      </c>
      <c r="D58" s="20" t="s">
        <v>19</v>
      </c>
      <c r="E58" s="20" t="s">
        <v>60</v>
      </c>
      <c r="F58" s="20" t="s">
        <v>50</v>
      </c>
      <c r="G58" s="21">
        <v>1000</v>
      </c>
      <c r="H58" s="21">
        <v>0.13</v>
      </c>
      <c r="I58" s="22">
        <v>130</v>
      </c>
      <c r="J58" s="21">
        <v>154.7</v>
      </c>
      <c r="K58" s="20" t="s">
        <v>6</v>
      </c>
      <c r="L58" s="20" t="s">
        <v>6</v>
      </c>
      <c r="M58" s="20" t="s">
        <v>6</v>
      </c>
      <c r="N58" s="20" t="s">
        <v>6</v>
      </c>
      <c r="O58" s="20" t="s">
        <v>49</v>
      </c>
    </row>
    <row r="59" spans="1:15" ht="13.5" outlineLevel="1" thickBot="1">
      <c r="A59" s="19" t="s">
        <v>122</v>
      </c>
      <c r="B59" s="16"/>
      <c r="C59" s="16"/>
      <c r="D59" s="16"/>
      <c r="E59" s="16"/>
      <c r="F59" s="16"/>
      <c r="G59" s="17"/>
      <c r="H59" s="17"/>
      <c r="I59" s="18">
        <f>SUBTOTAL(9,I58:I58)</f>
        <v>130</v>
      </c>
      <c r="J59" s="17"/>
      <c r="K59" s="16"/>
      <c r="L59" s="16"/>
      <c r="M59" s="16"/>
      <c r="N59" s="16"/>
      <c r="O59" s="15"/>
    </row>
    <row r="60" spans="1:15" ht="12.75" outlineLevel="2">
      <c r="A60" s="32" t="s">
        <v>120</v>
      </c>
      <c r="B60" s="13" t="s">
        <v>26</v>
      </c>
      <c r="C60" s="13" t="s">
        <v>27</v>
      </c>
      <c r="D60" s="13" t="s">
        <v>100</v>
      </c>
      <c r="E60" s="13" t="s">
        <v>121</v>
      </c>
      <c r="F60" s="13" t="s">
        <v>50</v>
      </c>
      <c r="G60" s="14">
        <v>500</v>
      </c>
      <c r="H60" s="14">
        <v>0.5</v>
      </c>
      <c r="I60" s="31">
        <v>250</v>
      </c>
      <c r="J60" s="14">
        <v>297.5</v>
      </c>
      <c r="K60" s="13" t="s">
        <v>118</v>
      </c>
      <c r="L60" s="30">
        <v>44799</v>
      </c>
      <c r="M60" s="14">
        <v>250</v>
      </c>
      <c r="N60" s="14">
        <v>297.5</v>
      </c>
      <c r="O60" s="13" t="s">
        <v>49</v>
      </c>
    </row>
    <row r="61" spans="1:15" ht="13.5" outlineLevel="2" thickBot="1">
      <c r="A61" s="29" t="s">
        <v>120</v>
      </c>
      <c r="B61" s="25" t="s">
        <v>26</v>
      </c>
      <c r="C61" s="25" t="s">
        <v>27</v>
      </c>
      <c r="D61" s="25" t="s">
        <v>100</v>
      </c>
      <c r="E61" s="25" t="s">
        <v>119</v>
      </c>
      <c r="F61" s="25" t="s">
        <v>50</v>
      </c>
      <c r="G61" s="26">
        <v>250</v>
      </c>
      <c r="H61" s="26">
        <v>0.65</v>
      </c>
      <c r="I61" s="28">
        <v>162.5</v>
      </c>
      <c r="J61" s="26">
        <v>193.38</v>
      </c>
      <c r="K61" s="25" t="s">
        <v>118</v>
      </c>
      <c r="L61" s="27">
        <v>44799</v>
      </c>
      <c r="M61" s="26">
        <v>162.5</v>
      </c>
      <c r="N61" s="26">
        <v>193.375</v>
      </c>
      <c r="O61" s="25" t="s">
        <v>49</v>
      </c>
    </row>
    <row r="62" spans="1:15" ht="13.5" outlineLevel="1" thickBot="1">
      <c r="A62" s="19" t="s">
        <v>117</v>
      </c>
      <c r="B62" s="16"/>
      <c r="C62" s="16"/>
      <c r="D62" s="16"/>
      <c r="E62" s="16"/>
      <c r="F62" s="16"/>
      <c r="G62" s="17"/>
      <c r="H62" s="17"/>
      <c r="I62" s="18">
        <f>SUBTOTAL(9,I60:I61)</f>
        <v>412.5</v>
      </c>
      <c r="J62" s="17"/>
      <c r="K62" s="16"/>
      <c r="L62" s="24"/>
      <c r="M62" s="17"/>
      <c r="N62" s="17"/>
      <c r="O62" s="15"/>
    </row>
    <row r="63" spans="1:15" ht="12.75" outlineLevel="2">
      <c r="A63" s="32" t="s">
        <v>115</v>
      </c>
      <c r="B63" s="13" t="s">
        <v>26</v>
      </c>
      <c r="C63" s="13" t="s">
        <v>27</v>
      </c>
      <c r="D63" s="13" t="s">
        <v>9</v>
      </c>
      <c r="E63" s="13" t="s">
        <v>116</v>
      </c>
      <c r="F63" s="13" t="s">
        <v>82</v>
      </c>
      <c r="G63" s="14">
        <v>10000</v>
      </c>
      <c r="H63" s="14">
        <v>0.36</v>
      </c>
      <c r="I63" s="31">
        <v>3600</v>
      </c>
      <c r="J63" s="14">
        <v>4284</v>
      </c>
      <c r="K63" s="13" t="s">
        <v>114</v>
      </c>
      <c r="L63" s="30">
        <v>44790</v>
      </c>
      <c r="M63" s="14">
        <v>3600</v>
      </c>
      <c r="N63" s="14">
        <v>4284</v>
      </c>
      <c r="O63" s="13" t="s">
        <v>49</v>
      </c>
    </row>
    <row r="64" spans="1:15" ht="13.5" outlineLevel="2" thickBot="1">
      <c r="A64" s="29" t="s">
        <v>115</v>
      </c>
      <c r="B64" s="25" t="s">
        <v>26</v>
      </c>
      <c r="C64" s="25" t="s">
        <v>27</v>
      </c>
      <c r="D64" s="25" t="s">
        <v>9</v>
      </c>
      <c r="E64" s="25" t="s">
        <v>89</v>
      </c>
      <c r="F64" s="25" t="s">
        <v>56</v>
      </c>
      <c r="G64" s="26">
        <v>2000</v>
      </c>
      <c r="H64" s="26">
        <v>0.24</v>
      </c>
      <c r="I64" s="28">
        <v>480</v>
      </c>
      <c r="J64" s="26">
        <v>571.2</v>
      </c>
      <c r="K64" s="25" t="s">
        <v>114</v>
      </c>
      <c r="L64" s="27">
        <v>44790</v>
      </c>
      <c r="M64" s="26">
        <v>480</v>
      </c>
      <c r="N64" s="26">
        <v>571.2</v>
      </c>
      <c r="O64" s="25" t="s">
        <v>49</v>
      </c>
    </row>
    <row r="65" spans="1:15" ht="13.5" outlineLevel="1" thickBot="1">
      <c r="A65" s="19" t="s">
        <v>113</v>
      </c>
      <c r="B65" s="16"/>
      <c r="C65" s="16"/>
      <c r="D65" s="16"/>
      <c r="E65" s="16"/>
      <c r="F65" s="16"/>
      <c r="G65" s="17"/>
      <c r="H65" s="17"/>
      <c r="I65" s="18">
        <f>SUBTOTAL(9,I63:I64)</f>
        <v>4080</v>
      </c>
      <c r="J65" s="17"/>
      <c r="K65" s="16"/>
      <c r="L65" s="24"/>
      <c r="M65" s="17"/>
      <c r="N65" s="17"/>
      <c r="O65" s="15"/>
    </row>
    <row r="66" spans="1:15" ht="12.75" outlineLevel="2">
      <c r="A66" s="32" t="s">
        <v>111</v>
      </c>
      <c r="B66" s="13" t="s">
        <v>26</v>
      </c>
      <c r="C66" s="13" t="s">
        <v>27</v>
      </c>
      <c r="D66" s="13" t="s">
        <v>19</v>
      </c>
      <c r="E66" s="13" t="s">
        <v>95</v>
      </c>
      <c r="F66" s="13" t="s">
        <v>63</v>
      </c>
      <c r="G66" s="14">
        <v>2000</v>
      </c>
      <c r="H66" s="14">
        <v>0.03</v>
      </c>
      <c r="I66" s="31">
        <v>60</v>
      </c>
      <c r="J66" s="14">
        <v>71.4</v>
      </c>
      <c r="K66" s="13" t="s">
        <v>6</v>
      </c>
      <c r="L66" s="13" t="s">
        <v>6</v>
      </c>
      <c r="M66" s="13" t="s">
        <v>6</v>
      </c>
      <c r="N66" s="13" t="s">
        <v>6</v>
      </c>
      <c r="O66" s="13" t="s">
        <v>49</v>
      </c>
    </row>
    <row r="67" spans="1:15" ht="12.75" outlineLevel="2">
      <c r="A67" s="38" t="s">
        <v>111</v>
      </c>
      <c r="B67" s="34" t="s">
        <v>26</v>
      </c>
      <c r="C67" s="34" t="s">
        <v>27</v>
      </c>
      <c r="D67" s="34" t="s">
        <v>19</v>
      </c>
      <c r="E67" s="34" t="s">
        <v>112</v>
      </c>
      <c r="F67" s="34" t="s">
        <v>63</v>
      </c>
      <c r="G67" s="35">
        <v>15000</v>
      </c>
      <c r="H67" s="35">
        <v>0.05</v>
      </c>
      <c r="I67" s="37">
        <v>750</v>
      </c>
      <c r="J67" s="35">
        <v>892.5</v>
      </c>
      <c r="K67" s="34" t="s">
        <v>6</v>
      </c>
      <c r="L67" s="34" t="s">
        <v>6</v>
      </c>
      <c r="M67" s="34" t="s">
        <v>6</v>
      </c>
      <c r="N67" s="34" t="s">
        <v>6</v>
      </c>
      <c r="O67" s="34" t="s">
        <v>49</v>
      </c>
    </row>
    <row r="68" spans="1:15" ht="13.5" outlineLevel="2" thickBot="1">
      <c r="A68" s="29" t="s">
        <v>111</v>
      </c>
      <c r="B68" s="25" t="s">
        <v>26</v>
      </c>
      <c r="C68" s="25" t="s">
        <v>27</v>
      </c>
      <c r="D68" s="25" t="s">
        <v>19</v>
      </c>
      <c r="E68" s="25" t="s">
        <v>92</v>
      </c>
      <c r="F68" s="25" t="s">
        <v>63</v>
      </c>
      <c r="G68" s="26">
        <v>3000</v>
      </c>
      <c r="H68" s="26">
        <v>0.02</v>
      </c>
      <c r="I68" s="28">
        <v>60</v>
      </c>
      <c r="J68" s="26">
        <v>71.4</v>
      </c>
      <c r="K68" s="25" t="s">
        <v>6</v>
      </c>
      <c r="L68" s="25" t="s">
        <v>6</v>
      </c>
      <c r="M68" s="25" t="s">
        <v>6</v>
      </c>
      <c r="N68" s="25" t="s">
        <v>6</v>
      </c>
      <c r="O68" s="25" t="s">
        <v>49</v>
      </c>
    </row>
    <row r="69" spans="1:15" ht="13.5" outlineLevel="1" thickBot="1">
      <c r="A69" s="19" t="s">
        <v>110</v>
      </c>
      <c r="B69" s="16"/>
      <c r="C69" s="16"/>
      <c r="D69" s="16"/>
      <c r="E69" s="16"/>
      <c r="F69" s="16"/>
      <c r="G69" s="17"/>
      <c r="H69" s="17"/>
      <c r="I69" s="18">
        <f>SUBTOTAL(9,I66:I68)</f>
        <v>870</v>
      </c>
      <c r="J69" s="17"/>
      <c r="K69" s="16"/>
      <c r="L69" s="16"/>
      <c r="M69" s="16"/>
      <c r="N69" s="16"/>
      <c r="O69" s="15"/>
    </row>
    <row r="70" spans="1:15" ht="13.5" outlineLevel="2" thickBot="1">
      <c r="A70" s="23" t="s">
        <v>30</v>
      </c>
      <c r="B70" s="20" t="s">
        <v>23</v>
      </c>
      <c r="C70" s="20" t="s">
        <v>28</v>
      </c>
      <c r="D70" s="20" t="s">
        <v>29</v>
      </c>
      <c r="E70" s="20" t="s">
        <v>109</v>
      </c>
      <c r="F70" s="20" t="s">
        <v>56</v>
      </c>
      <c r="G70" s="21">
        <v>50</v>
      </c>
      <c r="H70" s="21">
        <v>33.4</v>
      </c>
      <c r="I70" s="22">
        <v>1670</v>
      </c>
      <c r="J70" s="21">
        <v>1987.3</v>
      </c>
      <c r="K70" s="20" t="s">
        <v>108</v>
      </c>
      <c r="L70" s="33">
        <v>44810</v>
      </c>
      <c r="M70" s="21">
        <v>1670</v>
      </c>
      <c r="N70" s="21">
        <v>1987.3</v>
      </c>
      <c r="O70" s="20" t="s">
        <v>97</v>
      </c>
    </row>
    <row r="71" spans="1:15" ht="13.5" outlineLevel="1" thickBot="1">
      <c r="A71" s="19" t="s">
        <v>107</v>
      </c>
      <c r="B71" s="16"/>
      <c r="C71" s="16"/>
      <c r="D71" s="16"/>
      <c r="E71" s="16"/>
      <c r="F71" s="16"/>
      <c r="G71" s="17"/>
      <c r="H71" s="17"/>
      <c r="I71" s="18">
        <f>SUBTOTAL(9,I70:I70)</f>
        <v>1670</v>
      </c>
      <c r="J71" s="17"/>
      <c r="K71" s="16"/>
      <c r="L71" s="24"/>
      <c r="M71" s="17"/>
      <c r="N71" s="17"/>
      <c r="O71" s="15"/>
    </row>
    <row r="72" spans="1:15" ht="13.5" outlineLevel="2" thickBot="1">
      <c r="A72" s="23" t="s">
        <v>106</v>
      </c>
      <c r="B72" s="20" t="s">
        <v>23</v>
      </c>
      <c r="C72" s="20" t="s">
        <v>28</v>
      </c>
      <c r="D72" s="20" t="s">
        <v>29</v>
      </c>
      <c r="E72" s="20" t="s">
        <v>105</v>
      </c>
      <c r="F72" s="20" t="s">
        <v>56</v>
      </c>
      <c r="G72" s="21">
        <v>4608</v>
      </c>
      <c r="H72" s="21">
        <v>0.63</v>
      </c>
      <c r="I72" s="22">
        <v>2903.04</v>
      </c>
      <c r="J72" s="21">
        <v>3454.62</v>
      </c>
      <c r="K72" s="20" t="s">
        <v>104</v>
      </c>
      <c r="L72" s="33">
        <v>44810</v>
      </c>
      <c r="M72" s="21">
        <v>2903.04</v>
      </c>
      <c r="N72" s="21">
        <v>3454.6176</v>
      </c>
      <c r="O72" s="20" t="s">
        <v>97</v>
      </c>
    </row>
    <row r="73" spans="1:15" ht="13.5" outlineLevel="1" thickBot="1">
      <c r="A73" s="19" t="s">
        <v>103</v>
      </c>
      <c r="B73" s="16"/>
      <c r="C73" s="16"/>
      <c r="D73" s="16"/>
      <c r="E73" s="16"/>
      <c r="F73" s="16"/>
      <c r="G73" s="17"/>
      <c r="H73" s="17"/>
      <c r="I73" s="18">
        <f>SUBTOTAL(9,I72:I72)</f>
        <v>2903.04</v>
      </c>
      <c r="J73" s="17"/>
      <c r="K73" s="16"/>
      <c r="L73" s="24"/>
      <c r="M73" s="17"/>
      <c r="N73" s="17"/>
      <c r="O73" s="15"/>
    </row>
    <row r="74" spans="1:15" ht="12.75" outlineLevel="2">
      <c r="A74" s="32" t="s">
        <v>101</v>
      </c>
      <c r="B74" s="13" t="s">
        <v>23</v>
      </c>
      <c r="C74" s="13" t="s">
        <v>28</v>
      </c>
      <c r="D74" s="13" t="s">
        <v>100</v>
      </c>
      <c r="E74" s="13" t="s">
        <v>99</v>
      </c>
      <c r="F74" s="13" t="s">
        <v>50</v>
      </c>
      <c r="G74" s="14">
        <v>2000</v>
      </c>
      <c r="H74" s="14">
        <v>0.15</v>
      </c>
      <c r="I74" s="31">
        <v>300</v>
      </c>
      <c r="J74" s="14">
        <v>357</v>
      </c>
      <c r="K74" s="13" t="s">
        <v>102</v>
      </c>
      <c r="L74" s="30">
        <v>44813</v>
      </c>
      <c r="M74" s="14">
        <v>150</v>
      </c>
      <c r="N74" s="14">
        <v>178.5</v>
      </c>
      <c r="O74" s="13" t="s">
        <v>97</v>
      </c>
    </row>
    <row r="75" spans="1:15" ht="13.5" outlineLevel="2" thickBot="1">
      <c r="A75" s="29" t="s">
        <v>101</v>
      </c>
      <c r="B75" s="25" t="s">
        <v>23</v>
      </c>
      <c r="C75" s="25" t="s">
        <v>28</v>
      </c>
      <c r="D75" s="25" t="s">
        <v>100</v>
      </c>
      <c r="E75" s="25" t="s">
        <v>99</v>
      </c>
      <c r="F75" s="25" t="s">
        <v>50</v>
      </c>
      <c r="G75" s="25" t="s">
        <v>6</v>
      </c>
      <c r="H75" s="25" t="s">
        <v>6</v>
      </c>
      <c r="I75" s="28" t="s">
        <v>6</v>
      </c>
      <c r="J75" s="25" t="s">
        <v>6</v>
      </c>
      <c r="K75" s="25" t="s">
        <v>98</v>
      </c>
      <c r="L75" s="27">
        <v>44826</v>
      </c>
      <c r="M75" s="26">
        <v>150</v>
      </c>
      <c r="N75" s="26">
        <v>178.5</v>
      </c>
      <c r="O75" s="25" t="s">
        <v>97</v>
      </c>
    </row>
    <row r="76" spans="1:15" ht="13.5" outlineLevel="1" thickBot="1">
      <c r="A76" s="19" t="s">
        <v>96</v>
      </c>
      <c r="B76" s="16"/>
      <c r="C76" s="16"/>
      <c r="D76" s="16"/>
      <c r="E76" s="16"/>
      <c r="F76" s="16"/>
      <c r="G76" s="16"/>
      <c r="H76" s="16"/>
      <c r="I76" s="18">
        <f>SUBTOTAL(9,I74:I75)</f>
        <v>300</v>
      </c>
      <c r="J76" s="16"/>
      <c r="K76" s="16"/>
      <c r="L76" s="24"/>
      <c r="M76" s="17"/>
      <c r="N76" s="17"/>
      <c r="O76" s="15"/>
    </row>
    <row r="77" spans="1:15" ht="12.75" outlineLevel="2">
      <c r="A77" s="32" t="s">
        <v>93</v>
      </c>
      <c r="B77" s="13" t="s">
        <v>52</v>
      </c>
      <c r="C77" s="13" t="s">
        <v>14</v>
      </c>
      <c r="D77" s="13" t="s">
        <v>19</v>
      </c>
      <c r="E77" s="13" t="s">
        <v>95</v>
      </c>
      <c r="F77" s="13" t="s">
        <v>63</v>
      </c>
      <c r="G77" s="14">
        <v>5000</v>
      </c>
      <c r="H77" s="14">
        <v>0.03</v>
      </c>
      <c r="I77" s="31">
        <v>150</v>
      </c>
      <c r="J77" s="14">
        <v>178.5</v>
      </c>
      <c r="K77" s="13" t="s">
        <v>59</v>
      </c>
      <c r="L77" s="30">
        <v>44830</v>
      </c>
      <c r="M77" s="14">
        <v>150</v>
      </c>
      <c r="N77" s="14">
        <v>178.5</v>
      </c>
      <c r="O77" s="13" t="s">
        <v>49</v>
      </c>
    </row>
    <row r="78" spans="1:15" ht="12.75" outlineLevel="2">
      <c r="A78" s="38" t="s">
        <v>93</v>
      </c>
      <c r="B78" s="34" t="s">
        <v>52</v>
      </c>
      <c r="C78" s="34" t="s">
        <v>14</v>
      </c>
      <c r="D78" s="34" t="s">
        <v>19</v>
      </c>
      <c r="E78" s="34" t="s">
        <v>94</v>
      </c>
      <c r="F78" s="34" t="s">
        <v>63</v>
      </c>
      <c r="G78" s="35">
        <v>5000</v>
      </c>
      <c r="H78" s="35">
        <v>0.02</v>
      </c>
      <c r="I78" s="37">
        <v>100</v>
      </c>
      <c r="J78" s="35">
        <v>119</v>
      </c>
      <c r="K78" s="34" t="s">
        <v>59</v>
      </c>
      <c r="L78" s="36">
        <v>44830</v>
      </c>
      <c r="M78" s="35">
        <v>100</v>
      </c>
      <c r="N78" s="35">
        <v>119</v>
      </c>
      <c r="O78" s="34" t="s">
        <v>49</v>
      </c>
    </row>
    <row r="79" spans="1:15" ht="13.5" outlineLevel="2" thickBot="1">
      <c r="A79" s="29" t="s">
        <v>93</v>
      </c>
      <c r="B79" s="25" t="s">
        <v>52</v>
      </c>
      <c r="C79" s="25" t="s">
        <v>14</v>
      </c>
      <c r="D79" s="25" t="s">
        <v>19</v>
      </c>
      <c r="E79" s="25" t="s">
        <v>92</v>
      </c>
      <c r="F79" s="25" t="s">
        <v>63</v>
      </c>
      <c r="G79" s="26">
        <v>3000</v>
      </c>
      <c r="H79" s="26">
        <v>0.02</v>
      </c>
      <c r="I79" s="28">
        <v>60</v>
      </c>
      <c r="J79" s="26">
        <v>71.4</v>
      </c>
      <c r="K79" s="25" t="s">
        <v>59</v>
      </c>
      <c r="L79" s="27">
        <v>44830</v>
      </c>
      <c r="M79" s="26">
        <v>60</v>
      </c>
      <c r="N79" s="26">
        <v>71.4</v>
      </c>
      <c r="O79" s="25" t="s">
        <v>49</v>
      </c>
    </row>
    <row r="80" spans="1:15" ht="13.5" outlineLevel="1" thickBot="1">
      <c r="A80" s="19" t="s">
        <v>91</v>
      </c>
      <c r="B80" s="16"/>
      <c r="C80" s="16"/>
      <c r="D80" s="16"/>
      <c r="E80" s="16"/>
      <c r="F80" s="16"/>
      <c r="G80" s="17"/>
      <c r="H80" s="17"/>
      <c r="I80" s="18">
        <f>SUBTOTAL(9,I77:I79)</f>
        <v>310</v>
      </c>
      <c r="J80" s="17"/>
      <c r="K80" s="16"/>
      <c r="L80" s="24"/>
      <c r="M80" s="17"/>
      <c r="N80" s="17"/>
      <c r="O80" s="15"/>
    </row>
    <row r="81" spans="1:15" ht="13.5" outlineLevel="2" thickBot="1">
      <c r="A81" s="23" t="s">
        <v>90</v>
      </c>
      <c r="B81" s="20" t="s">
        <v>52</v>
      </c>
      <c r="C81" s="20" t="s">
        <v>14</v>
      </c>
      <c r="D81" s="20" t="s">
        <v>9</v>
      </c>
      <c r="E81" s="20" t="s">
        <v>89</v>
      </c>
      <c r="F81" s="20" t="s">
        <v>56</v>
      </c>
      <c r="G81" s="21">
        <v>1000</v>
      </c>
      <c r="H81" s="21">
        <v>0.24</v>
      </c>
      <c r="I81" s="22">
        <v>240</v>
      </c>
      <c r="J81" s="21">
        <v>285.6</v>
      </c>
      <c r="K81" s="20" t="s">
        <v>88</v>
      </c>
      <c r="L81" s="33">
        <v>44811</v>
      </c>
      <c r="M81" s="21">
        <v>240</v>
      </c>
      <c r="N81" s="21">
        <v>285.6</v>
      </c>
      <c r="O81" s="20" t="s">
        <v>49</v>
      </c>
    </row>
    <row r="82" spans="1:15" ht="13.5" outlineLevel="1" thickBot="1">
      <c r="A82" s="19" t="s">
        <v>87</v>
      </c>
      <c r="B82" s="16"/>
      <c r="C82" s="16"/>
      <c r="D82" s="16"/>
      <c r="E82" s="16"/>
      <c r="F82" s="16"/>
      <c r="G82" s="17"/>
      <c r="H82" s="17"/>
      <c r="I82" s="18">
        <f>SUBTOTAL(9,I81:I81)</f>
        <v>240</v>
      </c>
      <c r="J82" s="17"/>
      <c r="K82" s="16"/>
      <c r="L82" s="24"/>
      <c r="M82" s="17"/>
      <c r="N82" s="17"/>
      <c r="O82" s="15"/>
    </row>
    <row r="83" spans="1:15" ht="12.75" outlineLevel="2">
      <c r="A83" s="32" t="s">
        <v>84</v>
      </c>
      <c r="B83" s="13" t="s">
        <v>52</v>
      </c>
      <c r="C83" s="13" t="s">
        <v>14</v>
      </c>
      <c r="D83" s="13" t="s">
        <v>24</v>
      </c>
      <c r="E83" s="13" t="s">
        <v>86</v>
      </c>
      <c r="F83" s="13" t="s">
        <v>85</v>
      </c>
      <c r="G83" s="14">
        <v>5000</v>
      </c>
      <c r="H83" s="14">
        <v>0.22</v>
      </c>
      <c r="I83" s="31">
        <v>1100</v>
      </c>
      <c r="J83" s="14">
        <v>1309</v>
      </c>
      <c r="K83" s="13" t="s">
        <v>6</v>
      </c>
      <c r="L83" s="13" t="s">
        <v>6</v>
      </c>
      <c r="M83" s="13" t="s">
        <v>6</v>
      </c>
      <c r="N83" s="13" t="s">
        <v>6</v>
      </c>
      <c r="O83" s="13" t="s">
        <v>49</v>
      </c>
    </row>
    <row r="84" spans="1:15" ht="13.5" outlineLevel="2" thickBot="1">
      <c r="A84" s="29" t="s">
        <v>84</v>
      </c>
      <c r="B84" s="25" t="s">
        <v>52</v>
      </c>
      <c r="C84" s="25" t="s">
        <v>14</v>
      </c>
      <c r="D84" s="25" t="s">
        <v>24</v>
      </c>
      <c r="E84" s="25" t="s">
        <v>83</v>
      </c>
      <c r="F84" s="25" t="s">
        <v>82</v>
      </c>
      <c r="G84" s="26">
        <v>1000</v>
      </c>
      <c r="H84" s="26">
        <v>0.2</v>
      </c>
      <c r="I84" s="28">
        <v>200</v>
      </c>
      <c r="J84" s="26">
        <v>238</v>
      </c>
      <c r="K84" s="25" t="s">
        <v>81</v>
      </c>
      <c r="L84" s="27">
        <v>44817</v>
      </c>
      <c r="M84" s="26">
        <v>200</v>
      </c>
      <c r="N84" s="26">
        <v>238</v>
      </c>
      <c r="O84" s="25" t="s">
        <v>49</v>
      </c>
    </row>
    <row r="85" spans="1:15" ht="13.5" outlineLevel="1" thickBot="1">
      <c r="A85" s="19" t="s">
        <v>80</v>
      </c>
      <c r="B85" s="16"/>
      <c r="C85" s="16"/>
      <c r="D85" s="16"/>
      <c r="E85" s="16"/>
      <c r="F85" s="16"/>
      <c r="G85" s="17"/>
      <c r="H85" s="17"/>
      <c r="I85" s="18">
        <f>SUBTOTAL(9,I83:I84)</f>
        <v>1300</v>
      </c>
      <c r="J85" s="17"/>
      <c r="K85" s="16"/>
      <c r="L85" s="24"/>
      <c r="M85" s="17"/>
      <c r="N85" s="17"/>
      <c r="O85" s="15"/>
    </row>
    <row r="86" spans="1:15" ht="12.75" outlineLevel="2">
      <c r="A86" s="32" t="s">
        <v>78</v>
      </c>
      <c r="B86" s="13" t="s">
        <v>52</v>
      </c>
      <c r="C86" s="13" t="s">
        <v>14</v>
      </c>
      <c r="D86" s="13" t="s">
        <v>77</v>
      </c>
      <c r="E86" s="13" t="s">
        <v>79</v>
      </c>
      <c r="F86" s="13" t="s">
        <v>75</v>
      </c>
      <c r="G86" s="14">
        <v>10000</v>
      </c>
      <c r="H86" s="14">
        <v>0.38</v>
      </c>
      <c r="I86" s="31">
        <v>3800</v>
      </c>
      <c r="J86" s="14">
        <v>4522</v>
      </c>
      <c r="K86" s="13" t="s">
        <v>74</v>
      </c>
      <c r="L86" s="30">
        <v>44813</v>
      </c>
      <c r="M86" s="14">
        <v>3800</v>
      </c>
      <c r="N86" s="14">
        <v>4522</v>
      </c>
      <c r="O86" s="13" t="s">
        <v>49</v>
      </c>
    </row>
    <row r="87" spans="1:15" ht="13.5" outlineLevel="2" thickBot="1">
      <c r="A87" s="29" t="s">
        <v>78</v>
      </c>
      <c r="B87" s="25" t="s">
        <v>52</v>
      </c>
      <c r="C87" s="25" t="s">
        <v>14</v>
      </c>
      <c r="D87" s="25" t="s">
        <v>77</v>
      </c>
      <c r="E87" s="25" t="s">
        <v>76</v>
      </c>
      <c r="F87" s="25" t="s">
        <v>75</v>
      </c>
      <c r="G87" s="26">
        <v>500</v>
      </c>
      <c r="H87" s="26">
        <v>0.13</v>
      </c>
      <c r="I87" s="28">
        <v>65</v>
      </c>
      <c r="J87" s="26">
        <v>77.35</v>
      </c>
      <c r="K87" s="25" t="s">
        <v>74</v>
      </c>
      <c r="L87" s="27">
        <v>44813</v>
      </c>
      <c r="M87" s="26">
        <v>65</v>
      </c>
      <c r="N87" s="26">
        <v>77.35</v>
      </c>
      <c r="O87" s="25" t="s">
        <v>49</v>
      </c>
    </row>
    <row r="88" spans="1:15" ht="13.5" outlineLevel="1" thickBot="1">
      <c r="A88" s="19" t="s">
        <v>73</v>
      </c>
      <c r="B88" s="16"/>
      <c r="C88" s="16"/>
      <c r="D88" s="16"/>
      <c r="E88" s="16"/>
      <c r="F88" s="16"/>
      <c r="G88" s="17"/>
      <c r="H88" s="17"/>
      <c r="I88" s="18">
        <f>SUBTOTAL(9,I86:I87)</f>
        <v>3865</v>
      </c>
      <c r="J88" s="17"/>
      <c r="K88" s="16"/>
      <c r="L88" s="24"/>
      <c r="M88" s="17"/>
      <c r="N88" s="17"/>
      <c r="O88" s="15"/>
    </row>
    <row r="89" spans="1:15" ht="12.75" outlineLevel="2">
      <c r="A89" s="32" t="s">
        <v>70</v>
      </c>
      <c r="B89" s="13" t="s">
        <v>52</v>
      </c>
      <c r="C89" s="13" t="s">
        <v>14</v>
      </c>
      <c r="D89" s="13" t="s">
        <v>8</v>
      </c>
      <c r="E89" s="13" t="s">
        <v>72</v>
      </c>
      <c r="F89" s="13" t="s">
        <v>50</v>
      </c>
      <c r="G89" s="14">
        <v>10000</v>
      </c>
      <c r="H89" s="14">
        <v>0.23</v>
      </c>
      <c r="I89" s="31">
        <v>2300</v>
      </c>
      <c r="J89" s="14">
        <v>2737</v>
      </c>
      <c r="K89" s="13" t="s">
        <v>71</v>
      </c>
      <c r="L89" s="30">
        <v>44809</v>
      </c>
      <c r="M89" s="14">
        <v>2300</v>
      </c>
      <c r="N89" s="14">
        <v>2737</v>
      </c>
      <c r="O89" s="13" t="s">
        <v>49</v>
      </c>
    </row>
    <row r="90" spans="1:15" ht="13.5" outlineLevel="2" thickBot="1">
      <c r="A90" s="29" t="s">
        <v>70</v>
      </c>
      <c r="B90" s="25" t="s">
        <v>52</v>
      </c>
      <c r="C90" s="25" t="s">
        <v>14</v>
      </c>
      <c r="D90" s="25" t="s">
        <v>8</v>
      </c>
      <c r="E90" s="25" t="s">
        <v>69</v>
      </c>
      <c r="F90" s="25" t="s">
        <v>50</v>
      </c>
      <c r="G90" s="26">
        <v>10000</v>
      </c>
      <c r="H90" s="26">
        <v>0.24</v>
      </c>
      <c r="I90" s="28">
        <v>2400</v>
      </c>
      <c r="J90" s="26">
        <v>2856</v>
      </c>
      <c r="K90" s="25" t="s">
        <v>68</v>
      </c>
      <c r="L90" s="27">
        <v>44813</v>
      </c>
      <c r="M90" s="26">
        <v>2400</v>
      </c>
      <c r="N90" s="26">
        <v>2856</v>
      </c>
      <c r="O90" s="25" t="s">
        <v>49</v>
      </c>
    </row>
    <row r="91" spans="1:15" ht="13.5" outlineLevel="1" thickBot="1">
      <c r="A91" s="19" t="s">
        <v>67</v>
      </c>
      <c r="B91" s="16"/>
      <c r="C91" s="16"/>
      <c r="D91" s="16"/>
      <c r="E91" s="16"/>
      <c r="F91" s="16"/>
      <c r="G91" s="17"/>
      <c r="H91" s="17"/>
      <c r="I91" s="18">
        <f>SUBTOTAL(9,I89:I90)</f>
        <v>4700</v>
      </c>
      <c r="J91" s="17"/>
      <c r="K91" s="16"/>
      <c r="L91" s="24"/>
      <c r="M91" s="17"/>
      <c r="N91" s="17"/>
      <c r="O91" s="15"/>
    </row>
    <row r="92" spans="1:15" ht="13.5" outlineLevel="2" thickBot="1">
      <c r="A92" s="23" t="s">
        <v>66</v>
      </c>
      <c r="B92" s="20" t="s">
        <v>52</v>
      </c>
      <c r="C92" s="20" t="s">
        <v>14</v>
      </c>
      <c r="D92" s="20" t="s">
        <v>65</v>
      </c>
      <c r="E92" s="20" t="s">
        <v>64</v>
      </c>
      <c r="F92" s="20" t="s">
        <v>63</v>
      </c>
      <c r="G92" s="21">
        <v>5000</v>
      </c>
      <c r="H92" s="21">
        <v>0.12</v>
      </c>
      <c r="I92" s="22">
        <v>600</v>
      </c>
      <c r="J92" s="21">
        <v>714</v>
      </c>
      <c r="K92" s="20" t="s">
        <v>62</v>
      </c>
      <c r="L92" s="33">
        <v>44817</v>
      </c>
      <c r="M92" s="21">
        <v>600</v>
      </c>
      <c r="N92" s="21">
        <v>714</v>
      </c>
      <c r="O92" s="20" t="s">
        <v>49</v>
      </c>
    </row>
    <row r="93" spans="1:15" ht="13.5" outlineLevel="1" thickBot="1">
      <c r="A93" s="19" t="s">
        <v>61</v>
      </c>
      <c r="B93" s="16"/>
      <c r="C93" s="16"/>
      <c r="D93" s="16"/>
      <c r="E93" s="16"/>
      <c r="F93" s="16"/>
      <c r="G93" s="17"/>
      <c r="H93" s="17"/>
      <c r="I93" s="18">
        <f>SUBTOTAL(9,I92:I92)</f>
        <v>600</v>
      </c>
      <c r="J93" s="17"/>
      <c r="K93" s="16"/>
      <c r="L93" s="24"/>
      <c r="M93" s="17"/>
      <c r="N93" s="17"/>
      <c r="O93" s="15"/>
    </row>
    <row r="94" spans="1:15" ht="12.75" outlineLevel="2">
      <c r="A94" s="32" t="s">
        <v>58</v>
      </c>
      <c r="B94" s="13" t="s">
        <v>52</v>
      </c>
      <c r="C94" s="13" t="s">
        <v>14</v>
      </c>
      <c r="D94" s="13" t="s">
        <v>19</v>
      </c>
      <c r="E94" s="13" t="s">
        <v>60</v>
      </c>
      <c r="F94" s="13" t="s">
        <v>50</v>
      </c>
      <c r="G94" s="14">
        <v>3000</v>
      </c>
      <c r="H94" s="14">
        <v>0.13</v>
      </c>
      <c r="I94" s="31">
        <v>390</v>
      </c>
      <c r="J94" s="14">
        <v>464.1</v>
      </c>
      <c r="K94" s="13" t="s">
        <v>59</v>
      </c>
      <c r="L94" s="30">
        <v>44830</v>
      </c>
      <c r="M94" s="14">
        <v>390</v>
      </c>
      <c r="N94" s="14">
        <v>464.1</v>
      </c>
      <c r="O94" s="13" t="s">
        <v>49</v>
      </c>
    </row>
    <row r="95" spans="1:15" ht="13.5" outlineLevel="2" thickBot="1">
      <c r="A95" s="29" t="s">
        <v>58</v>
      </c>
      <c r="B95" s="25" t="s">
        <v>52</v>
      </c>
      <c r="C95" s="25" t="s">
        <v>14</v>
      </c>
      <c r="D95" s="25" t="s">
        <v>19</v>
      </c>
      <c r="E95" s="25" t="s">
        <v>57</v>
      </c>
      <c r="F95" s="25" t="s">
        <v>56</v>
      </c>
      <c r="G95" s="26">
        <v>5000</v>
      </c>
      <c r="H95" s="26">
        <v>0.1</v>
      </c>
      <c r="I95" s="28">
        <v>500</v>
      </c>
      <c r="J95" s="26">
        <v>595</v>
      </c>
      <c r="K95" s="25" t="s">
        <v>55</v>
      </c>
      <c r="L95" s="27">
        <v>44820</v>
      </c>
      <c r="M95" s="26">
        <v>500</v>
      </c>
      <c r="N95" s="26">
        <v>595</v>
      </c>
      <c r="O95" s="25" t="s">
        <v>49</v>
      </c>
    </row>
    <row r="96" spans="1:15" ht="13.5" outlineLevel="1" thickBot="1">
      <c r="A96" s="19" t="s">
        <v>54</v>
      </c>
      <c r="B96" s="16"/>
      <c r="C96" s="16"/>
      <c r="D96" s="16"/>
      <c r="E96" s="16"/>
      <c r="F96" s="16"/>
      <c r="G96" s="17"/>
      <c r="H96" s="17"/>
      <c r="I96" s="18">
        <f>SUBTOTAL(9,I94:I95)</f>
        <v>890</v>
      </c>
      <c r="J96" s="17"/>
      <c r="K96" s="16"/>
      <c r="L96" s="24"/>
      <c r="M96" s="17"/>
      <c r="N96" s="17"/>
      <c r="O96" s="15"/>
    </row>
    <row r="97" spans="1:15" ht="13.5" outlineLevel="2" thickBot="1">
      <c r="A97" s="23" t="s">
        <v>53</v>
      </c>
      <c r="B97" s="20" t="s">
        <v>52</v>
      </c>
      <c r="C97" s="20" t="s">
        <v>14</v>
      </c>
      <c r="D97" s="20" t="s">
        <v>9</v>
      </c>
      <c r="E97" s="20" t="s">
        <v>51</v>
      </c>
      <c r="F97" s="20" t="s">
        <v>50</v>
      </c>
      <c r="G97" s="21">
        <v>2000</v>
      </c>
      <c r="H97" s="21">
        <v>0.296</v>
      </c>
      <c r="I97" s="22">
        <v>592</v>
      </c>
      <c r="J97" s="21">
        <v>704.48</v>
      </c>
      <c r="K97" s="20" t="s">
        <v>6</v>
      </c>
      <c r="L97" s="20" t="s">
        <v>6</v>
      </c>
      <c r="M97" s="20" t="s">
        <v>6</v>
      </c>
      <c r="N97" s="20" t="s">
        <v>6</v>
      </c>
      <c r="O97" s="20" t="s">
        <v>49</v>
      </c>
    </row>
    <row r="98" spans="1:15" ht="13.5" outlineLevel="1" thickBot="1">
      <c r="A98" s="19" t="s">
        <v>48</v>
      </c>
      <c r="B98" s="16"/>
      <c r="C98" s="16"/>
      <c r="D98" s="16"/>
      <c r="E98" s="16"/>
      <c r="F98" s="16"/>
      <c r="G98" s="17"/>
      <c r="H98" s="17"/>
      <c r="I98" s="18">
        <f>SUBTOTAL(9,I97:I97)</f>
        <v>592</v>
      </c>
      <c r="J98" s="17"/>
      <c r="K98" s="16"/>
      <c r="L98" s="16"/>
      <c r="M98" s="16"/>
      <c r="N98" s="16"/>
      <c r="O98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7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12.8515625" style="1" customWidth="1"/>
    <col min="2" max="2" width="8.00390625" style="2" customWidth="1"/>
    <col min="3" max="4" width="10.28125" style="2" customWidth="1"/>
    <col min="5" max="5" width="18.7109375" style="1" customWidth="1"/>
    <col min="6" max="6" width="23.421875" style="1" customWidth="1"/>
    <col min="7" max="7" width="9.00390625" style="1" customWidth="1"/>
    <col min="8" max="9" width="11.140625" style="4" bestFit="1" customWidth="1"/>
    <col min="10" max="10" width="8.57421875" style="6" customWidth="1"/>
    <col min="11" max="11" width="9.140625" style="1" customWidth="1"/>
    <col min="12" max="12" width="11.140625" style="1" bestFit="1" customWidth="1"/>
    <col min="13" max="13" width="16.7109375" style="2" customWidth="1"/>
    <col min="14" max="14" width="9.140625" style="1" customWidth="1"/>
    <col min="15" max="15" width="18.00390625" style="1" customWidth="1"/>
    <col min="16" max="16" width="10.140625" style="1" bestFit="1" customWidth="1"/>
    <col min="17" max="17" width="10.57421875" style="1" customWidth="1"/>
    <col min="18" max="18" width="7.421875" style="1" customWidth="1"/>
    <col min="19" max="16384" width="9.140625" style="1" customWidth="1"/>
  </cols>
  <sheetData>
    <row r="1" ht="13.5" thickBot="1"/>
    <row r="2" spans="6:8" ht="19.5" thickBot="1">
      <c r="F2" s="76" t="s">
        <v>216</v>
      </c>
      <c r="G2" s="47"/>
      <c r="H2" s="48"/>
    </row>
    <row r="3" ht="13.5" thickBot="1"/>
    <row r="4" spans="1:18" s="9" customFormat="1" ht="39.75" customHeight="1" thickBot="1">
      <c r="A4" s="10" t="s">
        <v>31</v>
      </c>
      <c r="B4" s="77" t="s">
        <v>32</v>
      </c>
      <c r="C4" s="77" t="s">
        <v>33</v>
      </c>
      <c r="D4" s="77" t="s">
        <v>34</v>
      </c>
      <c r="E4" s="77" t="s">
        <v>0</v>
      </c>
      <c r="F4" s="77" t="s">
        <v>1</v>
      </c>
      <c r="G4" s="77" t="s">
        <v>35</v>
      </c>
      <c r="H4" s="77" t="s">
        <v>36</v>
      </c>
      <c r="I4" s="77" t="s">
        <v>37</v>
      </c>
      <c r="J4" s="77" t="s">
        <v>47</v>
      </c>
      <c r="K4" s="77" t="s">
        <v>2</v>
      </c>
      <c r="L4" s="77" t="s">
        <v>38</v>
      </c>
      <c r="M4" s="77" t="s">
        <v>3</v>
      </c>
      <c r="N4" s="77" t="s">
        <v>39</v>
      </c>
      <c r="O4" s="77" t="s">
        <v>40</v>
      </c>
      <c r="P4" s="78" t="s">
        <v>41</v>
      </c>
      <c r="Q4" s="78" t="s">
        <v>42</v>
      </c>
      <c r="R4" s="79" t="s">
        <v>43</v>
      </c>
    </row>
    <row r="5" spans="1:18" s="4" customFormat="1" ht="39" thickBot="1">
      <c r="A5" s="45" t="s">
        <v>44</v>
      </c>
      <c r="B5" s="49"/>
      <c r="C5" s="80"/>
      <c r="D5" s="80"/>
      <c r="E5" s="50"/>
      <c r="F5" s="51"/>
      <c r="G5" s="46" t="s">
        <v>45</v>
      </c>
      <c r="H5" s="52">
        <f>SUM(H6:H12)</f>
        <v>27589</v>
      </c>
      <c r="I5" s="52">
        <f>SUM(I6:I12)</f>
        <v>32830.91</v>
      </c>
      <c r="J5" s="53"/>
      <c r="K5" s="54"/>
      <c r="L5" s="55">
        <f>SUM(L6:L12)</f>
        <v>24078.460000000003</v>
      </c>
      <c r="M5" s="49" t="s">
        <v>46</v>
      </c>
      <c r="N5" s="50" t="s">
        <v>215</v>
      </c>
      <c r="O5" s="56"/>
      <c r="P5" s="56"/>
      <c r="Q5" s="56"/>
      <c r="R5" s="57"/>
    </row>
    <row r="6" spans="1:18" ht="13.5" customHeight="1">
      <c r="A6" s="81"/>
      <c r="B6" s="59" t="s">
        <v>18</v>
      </c>
      <c r="C6" s="60" t="s">
        <v>13</v>
      </c>
      <c r="D6" s="60" t="s">
        <v>14</v>
      </c>
      <c r="E6" s="60" t="s">
        <v>4</v>
      </c>
      <c r="F6" s="60" t="s">
        <v>184</v>
      </c>
      <c r="G6" s="61"/>
      <c r="H6" s="62">
        <v>11580</v>
      </c>
      <c r="I6" s="63">
        <v>13780.2</v>
      </c>
      <c r="J6" s="60" t="s">
        <v>185</v>
      </c>
      <c r="K6" s="64" t="s">
        <v>217</v>
      </c>
      <c r="L6" s="63">
        <v>6890.1</v>
      </c>
      <c r="M6" s="65" t="s">
        <v>46</v>
      </c>
      <c r="N6" s="61" t="s">
        <v>215</v>
      </c>
      <c r="O6" s="58" t="s">
        <v>221</v>
      </c>
      <c r="P6" s="66">
        <f>L6</f>
        <v>6890.1</v>
      </c>
      <c r="Q6" s="58" t="s">
        <v>219</v>
      </c>
      <c r="R6" s="82">
        <v>3228</v>
      </c>
    </row>
    <row r="7" spans="1:18" ht="13.5" customHeight="1">
      <c r="A7" s="83"/>
      <c r="B7" s="68" t="s">
        <v>18</v>
      </c>
      <c r="C7" s="69" t="s">
        <v>13</v>
      </c>
      <c r="D7" s="69" t="s">
        <v>14</v>
      </c>
      <c r="E7" s="69" t="s">
        <v>4</v>
      </c>
      <c r="F7" s="69" t="s">
        <v>184</v>
      </c>
      <c r="G7" s="70"/>
      <c r="H7" s="71" t="s">
        <v>6</v>
      </c>
      <c r="I7" s="72" t="s">
        <v>6</v>
      </c>
      <c r="J7" s="69" t="s">
        <v>180</v>
      </c>
      <c r="K7" s="73" t="s">
        <v>218</v>
      </c>
      <c r="L7" s="72">
        <v>4593.4</v>
      </c>
      <c r="M7" s="74" t="s">
        <v>46</v>
      </c>
      <c r="N7" s="61" t="s">
        <v>215</v>
      </c>
      <c r="O7" s="67" t="s">
        <v>221</v>
      </c>
      <c r="P7" s="75"/>
      <c r="Q7" s="67"/>
      <c r="R7" s="84"/>
    </row>
    <row r="8" spans="1:18" ht="13.5" customHeight="1">
      <c r="A8" s="83"/>
      <c r="B8" s="68" t="s">
        <v>18</v>
      </c>
      <c r="C8" s="69" t="s">
        <v>13</v>
      </c>
      <c r="D8" s="69" t="s">
        <v>14</v>
      </c>
      <c r="E8" s="69" t="s">
        <v>4</v>
      </c>
      <c r="F8" s="69" t="s">
        <v>182</v>
      </c>
      <c r="G8" s="70"/>
      <c r="H8" s="71">
        <v>13020</v>
      </c>
      <c r="I8" s="72">
        <v>15493.8</v>
      </c>
      <c r="J8" s="69" t="s">
        <v>183</v>
      </c>
      <c r="K8" s="73" t="s">
        <v>21</v>
      </c>
      <c r="L8" s="72">
        <v>7746.9</v>
      </c>
      <c r="M8" s="74" t="s">
        <v>46</v>
      </c>
      <c r="N8" s="70" t="s">
        <v>215</v>
      </c>
      <c r="O8" s="67" t="s">
        <v>221</v>
      </c>
      <c r="P8" s="75">
        <f>L8</f>
        <v>7746.9</v>
      </c>
      <c r="Q8" s="67" t="s">
        <v>219</v>
      </c>
      <c r="R8" s="84">
        <v>3228</v>
      </c>
    </row>
    <row r="9" spans="1:18" ht="13.5" customHeight="1">
      <c r="A9" s="83"/>
      <c r="B9" s="68" t="s">
        <v>18</v>
      </c>
      <c r="C9" s="69" t="s">
        <v>13</v>
      </c>
      <c r="D9" s="69" t="s">
        <v>14</v>
      </c>
      <c r="E9" s="69" t="s">
        <v>4</v>
      </c>
      <c r="F9" s="69" t="s">
        <v>182</v>
      </c>
      <c r="G9" s="70"/>
      <c r="H9" s="71" t="s">
        <v>6</v>
      </c>
      <c r="I9" s="72" t="s">
        <v>6</v>
      </c>
      <c r="J9" s="69" t="s">
        <v>180</v>
      </c>
      <c r="K9" s="73" t="s">
        <v>218</v>
      </c>
      <c r="L9" s="72">
        <v>1291.15</v>
      </c>
      <c r="M9" s="74" t="s">
        <v>46</v>
      </c>
      <c r="N9" s="70" t="s">
        <v>215</v>
      </c>
      <c r="O9" s="67" t="s">
        <v>221</v>
      </c>
      <c r="P9" s="75"/>
      <c r="Q9" s="67"/>
      <c r="R9" s="84"/>
    </row>
    <row r="10" spans="1:18" ht="13.5" customHeight="1">
      <c r="A10" s="83"/>
      <c r="B10" s="68" t="s">
        <v>18</v>
      </c>
      <c r="C10" s="69" t="s">
        <v>13</v>
      </c>
      <c r="D10" s="69" t="s">
        <v>14</v>
      </c>
      <c r="E10" s="69" t="s">
        <v>4</v>
      </c>
      <c r="F10" s="69" t="s">
        <v>181</v>
      </c>
      <c r="G10" s="70"/>
      <c r="H10" s="71">
        <v>139</v>
      </c>
      <c r="I10" s="72">
        <v>165.41</v>
      </c>
      <c r="J10" s="69" t="s">
        <v>180</v>
      </c>
      <c r="K10" s="73" t="s">
        <v>218</v>
      </c>
      <c r="L10" s="72">
        <v>165.41</v>
      </c>
      <c r="M10" s="74" t="s">
        <v>46</v>
      </c>
      <c r="N10" s="70" t="s">
        <v>215</v>
      </c>
      <c r="O10" s="67" t="s">
        <v>221</v>
      </c>
      <c r="P10" s="75"/>
      <c r="Q10" s="67"/>
      <c r="R10" s="84"/>
    </row>
    <row r="11" spans="1:18" ht="13.5" customHeight="1">
      <c r="A11" s="83"/>
      <c r="B11" s="68" t="s">
        <v>18</v>
      </c>
      <c r="C11" s="69" t="s">
        <v>13</v>
      </c>
      <c r="D11" s="69" t="s">
        <v>14</v>
      </c>
      <c r="E11" s="69" t="s">
        <v>4</v>
      </c>
      <c r="F11" s="69" t="s">
        <v>178</v>
      </c>
      <c r="G11" s="70"/>
      <c r="H11" s="71">
        <v>2850</v>
      </c>
      <c r="I11" s="72">
        <v>3391.5</v>
      </c>
      <c r="J11" s="69" t="s">
        <v>179</v>
      </c>
      <c r="K11" s="73" t="s">
        <v>219</v>
      </c>
      <c r="L11" s="72">
        <v>2261</v>
      </c>
      <c r="M11" s="74" t="s">
        <v>46</v>
      </c>
      <c r="N11" s="70" t="s">
        <v>215</v>
      </c>
      <c r="O11" s="67" t="s">
        <v>221</v>
      </c>
      <c r="P11" s="67"/>
      <c r="Q11" s="67"/>
      <c r="R11" s="84"/>
    </row>
    <row r="12" spans="1:18" ht="13.5" thickBot="1">
      <c r="A12" s="85"/>
      <c r="B12" s="86" t="s">
        <v>18</v>
      </c>
      <c r="C12" s="87" t="s">
        <v>13</v>
      </c>
      <c r="D12" s="87" t="s">
        <v>14</v>
      </c>
      <c r="E12" s="87" t="s">
        <v>4</v>
      </c>
      <c r="F12" s="87" t="s">
        <v>178</v>
      </c>
      <c r="G12" s="88"/>
      <c r="H12" s="89" t="s">
        <v>6</v>
      </c>
      <c r="I12" s="90" t="s">
        <v>6</v>
      </c>
      <c r="J12" s="87" t="s">
        <v>177</v>
      </c>
      <c r="K12" s="91" t="s">
        <v>220</v>
      </c>
      <c r="L12" s="90">
        <v>1130.5</v>
      </c>
      <c r="M12" s="92" t="s">
        <v>46</v>
      </c>
      <c r="N12" s="93" t="s">
        <v>215</v>
      </c>
      <c r="O12" s="88" t="s">
        <v>221</v>
      </c>
      <c r="P12" s="88"/>
      <c r="Q12" s="88"/>
      <c r="R12" s="94"/>
    </row>
    <row r="13" spans="11:16" ht="12.75">
      <c r="K13" s="7"/>
      <c r="L13" s="8"/>
      <c r="O13" s="3"/>
      <c r="P13" s="3"/>
    </row>
    <row r="14" spans="8:16" ht="12.75">
      <c r="H14" s="5"/>
      <c r="K14" s="7"/>
      <c r="L14" s="8"/>
      <c r="O14" s="3"/>
      <c r="P14" s="3"/>
    </row>
    <row r="15" spans="8:16" ht="12.75">
      <c r="H15" s="5"/>
      <c r="K15" s="7"/>
      <c r="L15" s="8"/>
      <c r="O15" s="3"/>
      <c r="P15" s="3"/>
    </row>
    <row r="16" spans="8:16" ht="12.75">
      <c r="H16" s="5"/>
      <c r="K16" s="7"/>
      <c r="L16" s="8"/>
      <c r="O16" s="3"/>
      <c r="P16" s="3"/>
    </row>
    <row r="17" spans="8:16" ht="12.75">
      <c r="H17" s="5"/>
      <c r="K17" s="7"/>
      <c r="L17" s="8"/>
      <c r="O17" s="3"/>
      <c r="P17" s="3"/>
    </row>
    <row r="18" spans="8:16" ht="12.75">
      <c r="H18" s="5"/>
      <c r="K18" s="7"/>
      <c r="L18" s="8"/>
      <c r="O18" s="3"/>
      <c r="P18" s="3"/>
    </row>
    <row r="19" spans="8:16" ht="12.75">
      <c r="H19" s="5"/>
      <c r="K19" s="7"/>
      <c r="L19" s="8"/>
      <c r="O19" s="3"/>
      <c r="P19" s="3"/>
    </row>
    <row r="20" spans="8:16" ht="12.75">
      <c r="H20" s="5"/>
      <c r="K20" s="7"/>
      <c r="L20" s="8"/>
      <c r="O20" s="3"/>
      <c r="P20" s="3"/>
    </row>
    <row r="21" spans="8:16" ht="12.75">
      <c r="H21" s="5"/>
      <c r="K21" s="7"/>
      <c r="L21" s="8"/>
      <c r="O21" s="3"/>
      <c r="P21" s="3"/>
    </row>
    <row r="22" spans="8:16" ht="12.75">
      <c r="H22" s="5"/>
      <c r="K22" s="7"/>
      <c r="L22" s="8"/>
      <c r="O22" s="3"/>
      <c r="P22" s="3"/>
    </row>
    <row r="23" spans="8:16" ht="12.75">
      <c r="H23" s="5"/>
      <c r="K23" s="7"/>
      <c r="L23" s="8"/>
      <c r="O23" s="3"/>
      <c r="P23" s="3"/>
    </row>
    <row r="24" spans="8:16" ht="12.75">
      <c r="H24" s="5"/>
      <c r="K24" s="7"/>
      <c r="L24" s="8"/>
      <c r="O24" s="3"/>
      <c r="P24" s="3"/>
    </row>
    <row r="25" spans="8:16" ht="12.75">
      <c r="H25" s="5"/>
      <c r="K25" s="7"/>
      <c r="L25" s="8"/>
      <c r="O25" s="3"/>
      <c r="P25" s="3"/>
    </row>
    <row r="26" spans="8:16" ht="12.75">
      <c r="H26" s="5"/>
      <c r="K26" s="7"/>
      <c r="L26" s="8"/>
      <c r="O26" s="3"/>
      <c r="P26" s="3"/>
    </row>
    <row r="27" spans="8:16" ht="12.75">
      <c r="H27" s="5"/>
      <c r="K27" s="7"/>
      <c r="L27" s="8"/>
      <c r="O27" s="3"/>
      <c r="P27" s="3"/>
    </row>
    <row r="28" spans="8:16" ht="12.75">
      <c r="H28" s="5"/>
      <c r="K28" s="7"/>
      <c r="L28" s="8"/>
      <c r="O28" s="3"/>
      <c r="P28" s="3"/>
    </row>
    <row r="29" spans="8:16" ht="12.75">
      <c r="H29" s="5"/>
      <c r="K29" s="7"/>
      <c r="L29" s="8"/>
      <c r="O29" s="3"/>
      <c r="P29" s="3"/>
    </row>
    <row r="30" spans="8:16" ht="12.75">
      <c r="H30" s="5"/>
      <c r="K30" s="7"/>
      <c r="L30" s="8"/>
      <c r="O30" s="3"/>
      <c r="P30" s="3"/>
    </row>
    <row r="31" spans="8:16" ht="12.75">
      <c r="H31" s="5"/>
      <c r="K31" s="7"/>
      <c r="L31" s="8"/>
      <c r="O31" s="3"/>
      <c r="P31" s="3"/>
    </row>
    <row r="32" spans="8:16" ht="12.75">
      <c r="H32" s="5"/>
      <c r="K32" s="7"/>
      <c r="L32" s="8"/>
      <c r="O32" s="3"/>
      <c r="P32" s="3"/>
    </row>
    <row r="33" spans="8:16" ht="12.75">
      <c r="H33" s="5"/>
      <c r="K33" s="7"/>
      <c r="L33" s="8"/>
      <c r="O33" s="3"/>
      <c r="P33" s="3"/>
    </row>
    <row r="34" spans="8:16" ht="12.75">
      <c r="H34" s="5"/>
      <c r="K34" s="7"/>
      <c r="L34" s="8"/>
      <c r="O34" s="3"/>
      <c r="P34" s="3"/>
    </row>
    <row r="35" spans="8:16" ht="12.75">
      <c r="H35" s="5"/>
      <c r="K35" s="7"/>
      <c r="L35" s="8"/>
      <c r="O35" s="3"/>
      <c r="P35" s="3"/>
    </row>
    <row r="36" spans="8:16" ht="12.75">
      <c r="H36" s="5"/>
      <c r="K36" s="7"/>
      <c r="L36" s="8"/>
      <c r="O36" s="3"/>
      <c r="P36" s="3"/>
    </row>
    <row r="37" spans="8:16" ht="12.75">
      <c r="H37" s="5"/>
      <c r="K37" s="7"/>
      <c r="L37" s="8"/>
      <c r="O37" s="3"/>
      <c r="P37" s="3"/>
    </row>
    <row r="38" spans="8:16" ht="12.75">
      <c r="H38" s="5"/>
      <c r="K38" s="7"/>
      <c r="L38" s="8"/>
      <c r="O38" s="3"/>
      <c r="P38" s="3"/>
    </row>
    <row r="39" spans="8:16" ht="12.75">
      <c r="H39" s="5"/>
      <c r="K39" s="7"/>
      <c r="L39" s="8"/>
      <c r="O39" s="3"/>
      <c r="P39" s="3"/>
    </row>
    <row r="40" spans="8:16" ht="12.75">
      <c r="H40" s="5"/>
      <c r="K40" s="7"/>
      <c r="L40" s="8"/>
      <c r="O40" s="3"/>
      <c r="P40" s="3"/>
    </row>
    <row r="41" spans="8:16" ht="12.75">
      <c r="H41" s="5"/>
      <c r="K41" s="7"/>
      <c r="L41" s="8"/>
      <c r="O41" s="3"/>
      <c r="P41" s="3"/>
    </row>
    <row r="42" spans="8:16" ht="12.75">
      <c r="H42" s="5"/>
      <c r="K42" s="7"/>
      <c r="L42" s="8"/>
      <c r="O42" s="3"/>
      <c r="P42" s="3"/>
    </row>
    <row r="43" spans="8:16" ht="12.75">
      <c r="H43" s="5"/>
      <c r="K43" s="7"/>
      <c r="L43" s="8"/>
      <c r="O43" s="3"/>
      <c r="P43" s="3"/>
    </row>
    <row r="44" spans="8:16" ht="12.75">
      <c r="H44" s="5"/>
      <c r="K44" s="7"/>
      <c r="L44" s="8"/>
      <c r="O44" s="3"/>
      <c r="P44" s="3"/>
    </row>
    <row r="45" spans="8:16" ht="12.75">
      <c r="H45" s="5"/>
      <c r="K45" s="7"/>
      <c r="O45" s="3"/>
      <c r="P45" s="3"/>
    </row>
    <row r="46" spans="8:16" ht="12.75">
      <c r="H46" s="5"/>
      <c r="K46" s="7"/>
      <c r="O46" s="3"/>
      <c r="P46" s="3"/>
    </row>
    <row r="47" spans="8:16" ht="12.75">
      <c r="H47" s="5"/>
      <c r="K47" s="7"/>
      <c r="O47" s="3"/>
      <c r="P47" s="3"/>
    </row>
    <row r="48" spans="8:16" ht="12.75">
      <c r="H48" s="5"/>
      <c r="K48" s="7"/>
      <c r="O48" s="3"/>
      <c r="P48" s="3"/>
    </row>
    <row r="49" spans="8:16" ht="12.75">
      <c r="H49" s="5"/>
      <c r="K49" s="7"/>
      <c r="O49" s="3"/>
      <c r="P49" s="3"/>
    </row>
    <row r="50" spans="11:16" ht="12.75">
      <c r="K50" s="7"/>
      <c r="O50" s="3"/>
      <c r="P50" s="3"/>
    </row>
    <row r="51" spans="11:16" ht="12.75">
      <c r="K51" s="7"/>
      <c r="O51" s="3"/>
      <c r="P51" s="3"/>
    </row>
    <row r="52" spans="11:16" ht="12.75">
      <c r="K52" s="7"/>
      <c r="O52" s="3"/>
      <c r="P52" s="3"/>
    </row>
    <row r="53" spans="11:16" ht="12.75">
      <c r="K53" s="7"/>
      <c r="O53" s="3"/>
      <c r="P53" s="3"/>
    </row>
    <row r="54" spans="11:16" ht="12.75">
      <c r="K54" s="7"/>
      <c r="O54" s="3"/>
      <c r="P54" s="3"/>
    </row>
    <row r="55" spans="11:16" ht="12.75">
      <c r="K55" s="7"/>
      <c r="O55" s="3"/>
      <c r="P55" s="3"/>
    </row>
    <row r="56" spans="11:16" ht="12.75">
      <c r="K56" s="7"/>
      <c r="O56" s="3"/>
      <c r="P56" s="3"/>
    </row>
    <row r="57" spans="11:16" ht="12.75">
      <c r="K57" s="7"/>
      <c r="O57" s="3"/>
      <c r="P57" s="3"/>
    </row>
    <row r="58" spans="11:16" ht="12.75">
      <c r="K58" s="7"/>
      <c r="O58" s="3"/>
      <c r="P58" s="3"/>
    </row>
    <row r="59" spans="11:16" ht="12.75">
      <c r="K59" s="7"/>
      <c r="O59" s="3"/>
      <c r="P59" s="3"/>
    </row>
    <row r="60" spans="11:16" ht="12.75">
      <c r="K60" s="7"/>
      <c r="O60" s="3"/>
      <c r="P60" s="3"/>
    </row>
    <row r="61" spans="11:16" ht="12.75">
      <c r="K61" s="7"/>
      <c r="O61" s="3"/>
      <c r="P61" s="3"/>
    </row>
    <row r="62" spans="11:16" ht="12.75">
      <c r="K62" s="7"/>
      <c r="O62" s="3"/>
      <c r="P62" s="3"/>
    </row>
    <row r="63" spans="11:16" ht="12.75">
      <c r="K63" s="7"/>
      <c r="O63" s="3"/>
      <c r="P63" s="3"/>
    </row>
    <row r="64" spans="11:16" ht="12.75">
      <c r="K64" s="7"/>
      <c r="O64" s="3"/>
      <c r="P64" s="3"/>
    </row>
    <row r="65" spans="11:16" ht="12.75">
      <c r="K65" s="7"/>
      <c r="O65" s="3"/>
      <c r="P65" s="3"/>
    </row>
    <row r="66" spans="11:16" ht="12.75">
      <c r="K66" s="7"/>
      <c r="O66" s="3"/>
      <c r="P66" s="3"/>
    </row>
    <row r="67" spans="11:16" ht="12.75">
      <c r="K67" s="7"/>
      <c r="O67" s="3"/>
      <c r="P67" s="3"/>
    </row>
    <row r="68" spans="11:16" ht="12.75">
      <c r="K68" s="7"/>
      <c r="O68" s="3"/>
      <c r="P68" s="3"/>
    </row>
    <row r="69" spans="11:16" ht="12.75">
      <c r="K69" s="7"/>
      <c r="O69" s="3"/>
      <c r="P69" s="3"/>
    </row>
    <row r="70" spans="11:16" ht="12.75">
      <c r="K70" s="7"/>
      <c r="O70" s="3"/>
      <c r="P70" s="3"/>
    </row>
    <row r="71" spans="11:16" ht="12.75">
      <c r="K71" s="7"/>
      <c r="O71" s="3"/>
      <c r="P71" s="3"/>
    </row>
    <row r="72" spans="11:16" ht="12.75">
      <c r="K72" s="7"/>
      <c r="O72" s="3"/>
      <c r="P72" s="3"/>
    </row>
    <row r="73" spans="11:16" ht="12.75">
      <c r="K73" s="7"/>
      <c r="O73" s="3"/>
      <c r="P73" s="3"/>
    </row>
    <row r="74" spans="11:16" ht="12.75">
      <c r="K74" s="7"/>
      <c r="O74" s="3"/>
      <c r="P74" s="3"/>
    </row>
    <row r="75" spans="11:16" ht="12.75">
      <c r="K75" s="7"/>
      <c r="O75" s="3"/>
      <c r="P75" s="3"/>
    </row>
    <row r="76" spans="11:16" ht="12.75">
      <c r="K76" s="7"/>
      <c r="O76" s="3"/>
      <c r="P76" s="3"/>
    </row>
    <row r="77" spans="11:16" ht="12.75">
      <c r="K77" s="7"/>
      <c r="O77" s="3"/>
      <c r="P77" s="3"/>
    </row>
    <row r="78" spans="11:16" ht="12.75">
      <c r="K78" s="7"/>
      <c r="O78" s="3"/>
      <c r="P78" s="3"/>
    </row>
    <row r="79" spans="11:16" ht="12.75">
      <c r="K79" s="7"/>
      <c r="O79" s="3"/>
      <c r="P79" s="3"/>
    </row>
    <row r="80" spans="11:16" ht="12.75">
      <c r="K80" s="7"/>
      <c r="O80" s="3"/>
      <c r="P80" s="3"/>
    </row>
    <row r="81" spans="11:16" ht="12.75">
      <c r="K81" s="7"/>
      <c r="O81" s="3"/>
      <c r="P81" s="3"/>
    </row>
    <row r="82" spans="11:16" ht="12.75">
      <c r="K82" s="7"/>
      <c r="O82" s="3"/>
      <c r="P82" s="3"/>
    </row>
    <row r="83" spans="11:16" ht="12.75">
      <c r="K83" s="7"/>
      <c r="O83" s="3"/>
      <c r="P83" s="3"/>
    </row>
    <row r="84" spans="11:16" ht="12.75">
      <c r="K84" s="7"/>
      <c r="O84" s="3"/>
      <c r="P84" s="3"/>
    </row>
    <row r="85" spans="11:16" ht="12.75">
      <c r="K85" s="7"/>
      <c r="O85" s="3"/>
      <c r="P85" s="3"/>
    </row>
    <row r="86" spans="11:16" ht="12.75">
      <c r="K86" s="7"/>
      <c r="O86" s="3"/>
      <c r="P86" s="3"/>
    </row>
    <row r="87" spans="11:16" ht="12.75">
      <c r="K87" s="7"/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  <row r="93" spans="15:16" ht="12.75">
      <c r="O93" s="3"/>
      <c r="P93" s="3"/>
    </row>
    <row r="94" spans="15:16" ht="12.75">
      <c r="O94" s="3"/>
      <c r="P94" s="3"/>
    </row>
    <row r="95" spans="15:16" ht="12.75">
      <c r="O95" s="3"/>
      <c r="P95" s="3"/>
    </row>
    <row r="96" spans="15:16" ht="12.75">
      <c r="O96" s="3"/>
      <c r="P96" s="3"/>
    </row>
    <row r="97" spans="15:16" ht="12.75">
      <c r="O97" s="3"/>
      <c r="P97" s="3"/>
    </row>
  </sheetData>
  <sheetProtection/>
  <autoFilter ref="A4:R1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 Cerghizan</cp:lastModifiedBy>
  <dcterms:created xsi:type="dcterms:W3CDTF">2022-10-24T10:26:07Z</dcterms:created>
  <dcterms:modified xsi:type="dcterms:W3CDTF">2022-11-04T12:11:52Z</dcterms:modified>
  <cp:category/>
  <cp:version/>
  <cp:contentType/>
  <cp:contentStatus/>
</cp:coreProperties>
</file>